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Abt4\Ref49\Referatsablage\BNetzA\AK Netzentgelte\Sondernetzentgelte nach § 20 Abs. 2 GasNEV\Tools\LRegB\aktuell veröffentlicht\"/>
    </mc:Choice>
  </mc:AlternateContent>
  <bookViews>
    <workbookView xWindow="0" yWindow="0" windowWidth="28800" windowHeight="11940"/>
  </bookViews>
  <sheets>
    <sheet name="Allgemeine Informationen" sheetId="3" r:id="rId1"/>
    <sheet name="Sondernetzentgelte" sheetId="6" r:id="rId2"/>
  </sheets>
  <definedNames>
    <definedName name="Anlagengruppen">#REF!</definedName>
    <definedName name="_xlnm.Print_Area" localSheetId="1">Sondernetzentgelte!$B$1:$DN$65</definedName>
    <definedName name="_xlnm.Print_Titles" localSheetId="1">Sondernetzentgelte!$B:$C</definedName>
  </definedNames>
  <calcPr calcId="162913"/>
</workbook>
</file>

<file path=xl/calcChain.xml><?xml version="1.0" encoding="utf-8"?>
<calcChain xmlns="http://schemas.openxmlformats.org/spreadsheetml/2006/main">
  <c r="DN62" i="6" l="1"/>
  <c r="DM62" i="6"/>
  <c r="DL62" i="6"/>
  <c r="DK62" i="6"/>
  <c r="DJ62" i="6"/>
  <c r="DI62" i="6"/>
  <c r="DH62" i="6"/>
  <c r="DG62" i="6"/>
  <c r="DF62" i="6"/>
  <c r="DE62" i="6"/>
  <c r="DD62" i="6"/>
  <c r="DC62" i="6"/>
  <c r="DB62" i="6"/>
  <c r="DA62" i="6"/>
  <c r="CZ62" i="6"/>
  <c r="CY62" i="6"/>
  <c r="CX62" i="6"/>
  <c r="CW62" i="6"/>
  <c r="CV62" i="6"/>
  <c r="CU62" i="6"/>
  <c r="CT62" i="6"/>
  <c r="CS62" i="6"/>
  <c r="CR62" i="6"/>
  <c r="CQ62" i="6"/>
  <c r="CP62" i="6"/>
  <c r="CO62" i="6"/>
  <c r="CN62" i="6"/>
  <c r="CM62" i="6"/>
  <c r="CL62" i="6"/>
  <c r="CK62" i="6"/>
  <c r="CJ62" i="6"/>
  <c r="CI62" i="6"/>
  <c r="CH62" i="6"/>
  <c r="CG62" i="6"/>
  <c r="CF62" i="6"/>
  <c r="CE62" i="6"/>
  <c r="CD62" i="6"/>
  <c r="CC62" i="6"/>
  <c r="CB62" i="6"/>
  <c r="CA62" i="6"/>
  <c r="BZ62" i="6"/>
  <c r="BY62" i="6"/>
  <c r="BX62" i="6"/>
  <c r="BW62" i="6"/>
  <c r="BV62" i="6"/>
  <c r="BU62" i="6"/>
  <c r="BT62" i="6"/>
  <c r="BS62" i="6"/>
  <c r="BR62" i="6"/>
  <c r="BQ62" i="6"/>
  <c r="BP62" i="6"/>
  <c r="BO62" i="6"/>
  <c r="BN62" i="6"/>
  <c r="BM62" i="6"/>
  <c r="BL62" i="6"/>
  <c r="BK62" i="6"/>
  <c r="BJ62" i="6"/>
  <c r="BI62" i="6"/>
  <c r="BH62" i="6"/>
  <c r="BG62" i="6"/>
  <c r="BF62" i="6"/>
  <c r="BE62" i="6"/>
  <c r="BD62" i="6"/>
  <c r="BC62" i="6"/>
  <c r="BB62" i="6"/>
  <c r="BA62" i="6"/>
  <c r="AZ62" i="6"/>
  <c r="AY62" i="6"/>
  <c r="AX62" i="6"/>
  <c r="AW62" i="6"/>
  <c r="AV62" i="6"/>
  <c r="AU62" i="6"/>
  <c r="AT62" i="6"/>
  <c r="AS62" i="6"/>
  <c r="AR62" i="6"/>
  <c r="AQ62" i="6"/>
  <c r="AP62" i="6"/>
  <c r="AO62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DN15" i="6" l="1"/>
  <c r="DN60" i="6" s="1"/>
  <c r="DN64" i="6" s="1"/>
  <c r="DM15" i="6"/>
  <c r="DM60" i="6" s="1"/>
  <c r="DM64" i="6" s="1"/>
  <c r="DL15" i="6"/>
  <c r="DL60" i="6" s="1"/>
  <c r="DL64" i="6" s="1"/>
  <c r="DK15" i="6"/>
  <c r="DK60" i="6" s="1"/>
  <c r="DK64" i="6" s="1"/>
  <c r="DJ15" i="6"/>
  <c r="DJ60" i="6" s="1"/>
  <c r="DJ64" i="6" s="1"/>
  <c r="DI15" i="6"/>
  <c r="DI60" i="6" s="1"/>
  <c r="DI64" i="6" s="1"/>
  <c r="DH15" i="6"/>
  <c r="DH60" i="6" s="1"/>
  <c r="DH64" i="6" s="1"/>
  <c r="DG15" i="6"/>
  <c r="DG60" i="6" s="1"/>
  <c r="DG64" i="6" s="1"/>
  <c r="DF15" i="6"/>
  <c r="DF60" i="6" s="1"/>
  <c r="DF64" i="6" s="1"/>
  <c r="DE15" i="6"/>
  <c r="DE60" i="6" s="1"/>
  <c r="DE64" i="6" s="1"/>
  <c r="DD15" i="6"/>
  <c r="DD60" i="6" s="1"/>
  <c r="DD64" i="6" s="1"/>
  <c r="DC15" i="6"/>
  <c r="DC60" i="6" s="1"/>
  <c r="DC64" i="6" s="1"/>
  <c r="DB15" i="6"/>
  <c r="DB60" i="6" s="1"/>
  <c r="DB64" i="6" s="1"/>
  <c r="DA15" i="6"/>
  <c r="DA60" i="6" s="1"/>
  <c r="DA64" i="6" s="1"/>
  <c r="CZ15" i="6"/>
  <c r="CZ60" i="6" s="1"/>
  <c r="CZ64" i="6" s="1"/>
  <c r="CY15" i="6"/>
  <c r="CY60" i="6" s="1"/>
  <c r="CY64" i="6" s="1"/>
  <c r="CX15" i="6"/>
  <c r="CX60" i="6" s="1"/>
  <c r="CX64" i="6" s="1"/>
  <c r="CW15" i="6"/>
  <c r="CW60" i="6" s="1"/>
  <c r="CW64" i="6" s="1"/>
  <c r="CV15" i="6"/>
  <c r="CV60" i="6" s="1"/>
  <c r="CV64" i="6" s="1"/>
  <c r="CU15" i="6"/>
  <c r="CU60" i="6" s="1"/>
  <c r="CU64" i="6" s="1"/>
  <c r="CT15" i="6"/>
  <c r="CT60" i="6" s="1"/>
  <c r="CT64" i="6" s="1"/>
  <c r="CS15" i="6"/>
  <c r="CS60" i="6" s="1"/>
  <c r="CS64" i="6" s="1"/>
  <c r="CR15" i="6"/>
  <c r="CR60" i="6" s="1"/>
  <c r="CR64" i="6" s="1"/>
  <c r="CQ15" i="6"/>
  <c r="CQ60" i="6" s="1"/>
  <c r="CQ64" i="6" s="1"/>
  <c r="CP15" i="6"/>
  <c r="CP60" i="6" s="1"/>
  <c r="CP64" i="6" s="1"/>
  <c r="CO15" i="6"/>
  <c r="CO60" i="6" s="1"/>
  <c r="CO64" i="6" s="1"/>
  <c r="CN15" i="6"/>
  <c r="CN60" i="6" s="1"/>
  <c r="CN64" i="6" s="1"/>
  <c r="CM15" i="6"/>
  <c r="CM60" i="6" s="1"/>
  <c r="CM64" i="6" s="1"/>
  <c r="CL15" i="6"/>
  <c r="CL60" i="6" s="1"/>
  <c r="CL64" i="6" s="1"/>
  <c r="CK15" i="6"/>
  <c r="CK60" i="6" s="1"/>
  <c r="CK64" i="6" s="1"/>
  <c r="CJ15" i="6"/>
  <c r="CJ60" i="6" s="1"/>
  <c r="CJ64" i="6" s="1"/>
  <c r="CI15" i="6"/>
  <c r="CI60" i="6" s="1"/>
  <c r="CI64" i="6" s="1"/>
  <c r="CH15" i="6"/>
  <c r="CH60" i="6" s="1"/>
  <c r="CH64" i="6" s="1"/>
  <c r="CG15" i="6"/>
  <c r="CG60" i="6" s="1"/>
  <c r="CG64" i="6" s="1"/>
  <c r="CF15" i="6"/>
  <c r="CF60" i="6" s="1"/>
  <c r="CF64" i="6" s="1"/>
  <c r="CE15" i="6"/>
  <c r="CE60" i="6" s="1"/>
  <c r="CE64" i="6" s="1"/>
  <c r="CD15" i="6"/>
  <c r="CD60" i="6" s="1"/>
  <c r="CD64" i="6" s="1"/>
  <c r="CC15" i="6"/>
  <c r="CC60" i="6" s="1"/>
  <c r="CC64" i="6" s="1"/>
  <c r="CB15" i="6"/>
  <c r="CB60" i="6" s="1"/>
  <c r="CB64" i="6" s="1"/>
  <c r="CA15" i="6"/>
  <c r="CA60" i="6" s="1"/>
  <c r="CA64" i="6" s="1"/>
  <c r="BZ15" i="6"/>
  <c r="BZ60" i="6" s="1"/>
  <c r="BZ64" i="6" s="1"/>
  <c r="BY15" i="6"/>
  <c r="BY60" i="6" s="1"/>
  <c r="BY64" i="6" s="1"/>
  <c r="BX15" i="6"/>
  <c r="BX60" i="6" s="1"/>
  <c r="BX64" i="6" s="1"/>
  <c r="BW15" i="6"/>
  <c r="BW60" i="6" s="1"/>
  <c r="BW64" i="6" s="1"/>
  <c r="BV15" i="6"/>
  <c r="BV60" i="6" s="1"/>
  <c r="BV64" i="6" s="1"/>
  <c r="BU15" i="6"/>
  <c r="BU60" i="6" s="1"/>
  <c r="BU64" i="6" s="1"/>
  <c r="BT15" i="6"/>
  <c r="BT60" i="6" s="1"/>
  <c r="BT64" i="6" s="1"/>
  <c r="BS15" i="6"/>
  <c r="BS60" i="6" s="1"/>
  <c r="BS64" i="6" s="1"/>
  <c r="BR15" i="6"/>
  <c r="BR60" i="6" s="1"/>
  <c r="BR64" i="6" s="1"/>
  <c r="BQ15" i="6"/>
  <c r="BQ60" i="6" s="1"/>
  <c r="BQ64" i="6" s="1"/>
  <c r="BP15" i="6"/>
  <c r="BP60" i="6" s="1"/>
  <c r="BP64" i="6" s="1"/>
  <c r="BO15" i="6"/>
  <c r="BO60" i="6" s="1"/>
  <c r="BO64" i="6" s="1"/>
  <c r="BN15" i="6"/>
  <c r="BN60" i="6" s="1"/>
  <c r="BN64" i="6" s="1"/>
  <c r="BM15" i="6"/>
  <c r="BM60" i="6" s="1"/>
  <c r="BM64" i="6" s="1"/>
  <c r="BL15" i="6"/>
  <c r="BL60" i="6" s="1"/>
  <c r="BL64" i="6" s="1"/>
  <c r="BK15" i="6"/>
  <c r="BK60" i="6" s="1"/>
  <c r="BK64" i="6" s="1"/>
  <c r="BJ15" i="6"/>
  <c r="BJ60" i="6" s="1"/>
  <c r="BJ64" i="6" s="1"/>
  <c r="BI15" i="6"/>
  <c r="BI60" i="6" s="1"/>
  <c r="BI64" i="6" s="1"/>
  <c r="BH15" i="6"/>
  <c r="BH60" i="6" s="1"/>
  <c r="BH64" i="6" s="1"/>
  <c r="BG15" i="6"/>
  <c r="BG60" i="6" s="1"/>
  <c r="BG64" i="6" s="1"/>
  <c r="BF15" i="6"/>
  <c r="BF60" i="6" s="1"/>
  <c r="BF64" i="6" s="1"/>
  <c r="BE15" i="6"/>
  <c r="BE60" i="6" s="1"/>
  <c r="BE64" i="6" s="1"/>
  <c r="BD15" i="6"/>
  <c r="BD60" i="6" s="1"/>
  <c r="BD64" i="6" s="1"/>
  <c r="BC15" i="6"/>
  <c r="BC60" i="6" s="1"/>
  <c r="BC64" i="6" s="1"/>
  <c r="BB15" i="6"/>
  <c r="BB60" i="6" s="1"/>
  <c r="BB64" i="6" s="1"/>
  <c r="BA15" i="6"/>
  <c r="BA60" i="6" s="1"/>
  <c r="BA64" i="6" s="1"/>
  <c r="AZ15" i="6"/>
  <c r="AZ60" i="6" s="1"/>
  <c r="AZ64" i="6" s="1"/>
  <c r="AY15" i="6"/>
  <c r="AY60" i="6" s="1"/>
  <c r="AY64" i="6" s="1"/>
  <c r="AX15" i="6"/>
  <c r="AX60" i="6" s="1"/>
  <c r="AX64" i="6" s="1"/>
  <c r="AW15" i="6"/>
  <c r="AW60" i="6" s="1"/>
  <c r="AW64" i="6" s="1"/>
  <c r="AV15" i="6"/>
  <c r="AV60" i="6" s="1"/>
  <c r="AV64" i="6" s="1"/>
  <c r="AU15" i="6"/>
  <c r="AU60" i="6" s="1"/>
  <c r="AU64" i="6" s="1"/>
  <c r="AT15" i="6"/>
  <c r="AT60" i="6" s="1"/>
  <c r="AT64" i="6" s="1"/>
  <c r="AS15" i="6"/>
  <c r="AS60" i="6" s="1"/>
  <c r="AS64" i="6" s="1"/>
  <c r="AR15" i="6"/>
  <c r="AR60" i="6" s="1"/>
  <c r="AR64" i="6" s="1"/>
  <c r="AQ15" i="6"/>
  <c r="AQ60" i="6" s="1"/>
  <c r="AQ64" i="6" s="1"/>
  <c r="AP15" i="6"/>
  <c r="AP60" i="6" s="1"/>
  <c r="AP64" i="6" s="1"/>
  <c r="AO15" i="6"/>
  <c r="AO60" i="6" s="1"/>
  <c r="AO64" i="6" s="1"/>
  <c r="AN15" i="6"/>
  <c r="AN60" i="6" s="1"/>
  <c r="AN64" i="6" s="1"/>
  <c r="AM15" i="6"/>
  <c r="AM60" i="6" s="1"/>
  <c r="AM64" i="6" s="1"/>
  <c r="AL15" i="6"/>
  <c r="AL60" i="6" s="1"/>
  <c r="AL64" i="6" s="1"/>
  <c r="AK15" i="6"/>
  <c r="AK60" i="6" s="1"/>
  <c r="AK64" i="6" s="1"/>
  <c r="AJ15" i="6"/>
  <c r="AJ60" i="6" s="1"/>
  <c r="AJ64" i="6" s="1"/>
  <c r="AI15" i="6"/>
  <c r="AI60" i="6" s="1"/>
  <c r="AI64" i="6" s="1"/>
  <c r="AH15" i="6"/>
  <c r="AH60" i="6" s="1"/>
  <c r="AH64" i="6" s="1"/>
  <c r="AG15" i="6"/>
  <c r="AG60" i="6" s="1"/>
  <c r="AG64" i="6" s="1"/>
  <c r="AF15" i="6"/>
  <c r="AF60" i="6" s="1"/>
  <c r="AF64" i="6" s="1"/>
  <c r="AE15" i="6"/>
  <c r="AE60" i="6" s="1"/>
  <c r="AE64" i="6" s="1"/>
  <c r="AD15" i="6"/>
  <c r="AD60" i="6" s="1"/>
  <c r="AD64" i="6" s="1"/>
  <c r="AC15" i="6"/>
  <c r="AC60" i="6" s="1"/>
  <c r="AC64" i="6" s="1"/>
  <c r="AB15" i="6"/>
  <c r="AB60" i="6" s="1"/>
  <c r="AB64" i="6" s="1"/>
  <c r="AA15" i="6"/>
  <c r="AA60" i="6" s="1"/>
  <c r="AA64" i="6" s="1"/>
  <c r="Z15" i="6"/>
  <c r="Z60" i="6" s="1"/>
  <c r="Z64" i="6" s="1"/>
  <c r="Y15" i="6"/>
  <c r="Y60" i="6" s="1"/>
  <c r="Y64" i="6" s="1"/>
  <c r="X15" i="6"/>
  <c r="X60" i="6" s="1"/>
  <c r="X64" i="6" s="1"/>
  <c r="W15" i="6"/>
  <c r="W60" i="6" s="1"/>
  <c r="W64" i="6" s="1"/>
  <c r="V15" i="6"/>
  <c r="V60" i="6" s="1"/>
  <c r="V64" i="6" s="1"/>
  <c r="U15" i="6"/>
  <c r="U60" i="6" s="1"/>
  <c r="U64" i="6" s="1"/>
  <c r="T15" i="6"/>
  <c r="T60" i="6" s="1"/>
  <c r="T64" i="6" s="1"/>
  <c r="S15" i="6"/>
  <c r="S60" i="6" s="1"/>
  <c r="S64" i="6" s="1"/>
  <c r="R15" i="6"/>
  <c r="R60" i="6" s="1"/>
  <c r="R64" i="6" s="1"/>
  <c r="Q15" i="6"/>
  <c r="Q60" i="6" s="1"/>
  <c r="Q64" i="6" s="1"/>
  <c r="P15" i="6"/>
  <c r="P60" i="6" s="1"/>
  <c r="P64" i="6" s="1"/>
  <c r="O15" i="6"/>
  <c r="O60" i="6" s="1"/>
  <c r="O64" i="6" s="1"/>
  <c r="N15" i="6"/>
  <c r="N60" i="6" s="1"/>
  <c r="N64" i="6" s="1"/>
  <c r="M15" i="6"/>
  <c r="M60" i="6" s="1"/>
  <c r="M64" i="6" s="1"/>
  <c r="L15" i="6"/>
  <c r="L60" i="6" s="1"/>
  <c r="L64" i="6" s="1"/>
  <c r="K15" i="6"/>
  <c r="K60" i="6" s="1"/>
  <c r="K64" i="6" s="1"/>
  <c r="J15" i="6"/>
  <c r="J60" i="6" s="1"/>
  <c r="J64" i="6" s="1"/>
  <c r="I15" i="6"/>
  <c r="I60" i="6" s="1"/>
  <c r="I64" i="6" s="1"/>
  <c r="H15" i="6"/>
  <c r="H60" i="6" s="1"/>
  <c r="H64" i="6" s="1"/>
  <c r="G15" i="6"/>
  <c r="G60" i="6" s="1"/>
  <c r="G64" i="6" s="1"/>
  <c r="F15" i="6"/>
  <c r="F60" i="6" s="1"/>
  <c r="F64" i="6" s="1"/>
  <c r="E15" i="6"/>
  <c r="E60" i="6" s="1"/>
  <c r="E64" i="6" s="1"/>
  <c r="D15" i="6"/>
  <c r="DN37" i="6"/>
  <c r="DM37" i="6"/>
  <c r="DL37" i="6"/>
  <c r="DK37" i="6"/>
  <c r="DJ37" i="6"/>
  <c r="DI37" i="6"/>
  <c r="DH37" i="6"/>
  <c r="DG37" i="6"/>
  <c r="DF37" i="6"/>
  <c r="DE37" i="6"/>
  <c r="DD37" i="6"/>
  <c r="DC37" i="6"/>
  <c r="DB37" i="6"/>
  <c r="DA37" i="6"/>
  <c r="CZ37" i="6"/>
  <c r="CY37" i="6"/>
  <c r="CX37" i="6"/>
  <c r="CW37" i="6"/>
  <c r="CV37" i="6"/>
  <c r="CU37" i="6"/>
  <c r="CT37" i="6"/>
  <c r="CS37" i="6"/>
  <c r="CR37" i="6"/>
  <c r="CQ37" i="6"/>
  <c r="CP37" i="6"/>
  <c r="CO37" i="6"/>
  <c r="CN37" i="6"/>
  <c r="CM37" i="6"/>
  <c r="CL37" i="6"/>
  <c r="CK37" i="6"/>
  <c r="CJ37" i="6"/>
  <c r="CI37" i="6"/>
  <c r="CH37" i="6"/>
  <c r="CG37" i="6"/>
  <c r="CF37" i="6"/>
  <c r="CE37" i="6"/>
  <c r="CD37" i="6"/>
  <c r="CC37" i="6"/>
  <c r="CB37" i="6"/>
  <c r="CA37" i="6"/>
  <c r="BZ37" i="6"/>
  <c r="BY37" i="6"/>
  <c r="BX37" i="6"/>
  <c r="BW37" i="6"/>
  <c r="BV37" i="6"/>
  <c r="BU37" i="6"/>
  <c r="BT37" i="6"/>
  <c r="BS37" i="6"/>
  <c r="BR37" i="6"/>
  <c r="BQ37" i="6"/>
  <c r="BP37" i="6"/>
  <c r="BO37" i="6"/>
  <c r="BN37" i="6"/>
  <c r="BM37" i="6"/>
  <c r="BL37" i="6"/>
  <c r="BK37" i="6"/>
  <c r="BJ37" i="6"/>
  <c r="BI37" i="6"/>
  <c r="BH37" i="6"/>
  <c r="BG37" i="6"/>
  <c r="BF37" i="6"/>
  <c r="BE37" i="6"/>
  <c r="BD37" i="6"/>
  <c r="BC37" i="6"/>
  <c r="BB37" i="6"/>
  <c r="BA37" i="6"/>
  <c r="AZ37" i="6"/>
  <c r="AY37" i="6"/>
  <c r="AX37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F37" i="6"/>
  <c r="D37" i="6"/>
  <c r="E37" i="6"/>
  <c r="G37" i="6"/>
  <c r="D60" i="6" l="1"/>
  <c r="D64" i="6" s="1"/>
</calcChain>
</file>

<file path=xl/sharedStrings.xml><?xml version="1.0" encoding="utf-8"?>
<sst xmlns="http://schemas.openxmlformats.org/spreadsheetml/2006/main" count="470" uniqueCount="208">
  <si>
    <t>Erdgasverdichtung</t>
  </si>
  <si>
    <t>Piping und Armaturen</t>
  </si>
  <si>
    <t>Gasmessanlage</t>
  </si>
  <si>
    <t>Messeinrichtung</t>
  </si>
  <si>
    <t>Regeleinrichtung</t>
  </si>
  <si>
    <t>Betriebskosten</t>
  </si>
  <si>
    <t>Anlagengruppen laut GasNEV</t>
  </si>
  <si>
    <t>Summe</t>
  </si>
  <si>
    <t>Mischzins</t>
  </si>
  <si>
    <t>Gesamtkosten Bau und Betrieb der Direktleitung (pro Jahr)</t>
  </si>
  <si>
    <t>Kapitalkostenannuität</t>
  </si>
  <si>
    <t>Anschaffungs- und Herstellungskosten   [€]</t>
  </si>
  <si>
    <t>Vorgelagerte Netzkosten</t>
  </si>
  <si>
    <t xml:space="preserve">A. Allgemeine Informationen </t>
  </si>
  <si>
    <t>Abgabedatum des Erhebungsbogens</t>
  </si>
  <si>
    <t>Firma des Gasnetzbetreibers</t>
  </si>
  <si>
    <t>Rechtsform</t>
  </si>
  <si>
    <t>Betriebsnummer der Bundesnetzagentur</t>
  </si>
  <si>
    <t>Netznummer bei der Bundesnetzagentur</t>
  </si>
  <si>
    <t>Stahlleitungen - PE ummantelt</t>
  </si>
  <si>
    <t>Stahlleitungen - kathodisch geschützt</t>
  </si>
  <si>
    <t>Stahlleitungen - bituminiert</t>
  </si>
  <si>
    <t xml:space="preserve">Duktiler Guss </t>
  </si>
  <si>
    <t>Polyethylen (PE - HD)</t>
  </si>
  <si>
    <t>Polyvynilchlorid (PVC)</t>
  </si>
  <si>
    <t>Armaturen / Armaturenstationen</t>
  </si>
  <si>
    <t>Zählpunkt:</t>
  </si>
  <si>
    <t>Netzkoppelpunkt:</t>
  </si>
  <si>
    <t>Bundesländer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</si>
  <si>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</si>
  <si>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</si>
  <si>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</si>
  <si>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</si>
  <si>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</si>
  <si>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</si>
  <si>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</si>
  <si>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</si>
  <si>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</si>
  <si>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</si>
  <si>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</si>
  <si>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</si>
  <si>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</si>
  <si>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</si>
  <si>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</si>
  <si>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</si>
  <si>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Gewerbesteuerhebesatz des Petenten</t>
  </si>
  <si>
    <t>Petent/Netzkunde:</t>
  </si>
  <si>
    <t>Petentengruppe</t>
  </si>
  <si>
    <t>Beispiel 1 GmbH</t>
  </si>
  <si>
    <t>Beispielstr. 5</t>
  </si>
  <si>
    <t>99999 Beispiel</t>
  </si>
  <si>
    <t>DE1234567 …</t>
  </si>
  <si>
    <t>Beispiel 2 GmbH</t>
  </si>
  <si>
    <t>Kalkulatorische Nutzungsdauer (nur für Industriekunden)</t>
  </si>
  <si>
    <t>Beispiel 3 GmbH</t>
  </si>
  <si>
    <t>Beispielstr. 3</t>
  </si>
  <si>
    <t>Beispielstr. 7</t>
  </si>
  <si>
    <t>Beispiel 4 GmbH</t>
  </si>
  <si>
    <t>Beispielstr. 9</t>
  </si>
  <si>
    <r>
      <t xml:space="preserve">Eigenkapitalzinssatz     </t>
    </r>
    <r>
      <rPr>
        <sz val="8"/>
        <rFont val="Arial"/>
        <family val="2"/>
      </rPr>
      <t>gemäß Leitfaden</t>
    </r>
  </si>
  <si>
    <r>
      <t xml:space="preserve">Fremdkapitalzinssatz    </t>
    </r>
    <r>
      <rPr>
        <sz val="8"/>
        <rFont val="Arial"/>
        <family val="2"/>
      </rPr>
      <t>gemäß Leitfaden</t>
    </r>
  </si>
  <si>
    <t>Grundstücke und grundstücksgleiche Rechte</t>
  </si>
  <si>
    <t>Sicherheitseinrichtungen in Erdgasverdichteranlagen</t>
  </si>
  <si>
    <t>Leit- und Energietechnik in Erdgasverdichteranlagen</t>
  </si>
  <si>
    <t>Nebenanlagen in Erdgasverdichteranlagen</t>
  </si>
  <si>
    <t>Sicherheitseinrichtungen in Mess-, Regel und Zähleranlagen</t>
  </si>
  <si>
    <t>Sicherheitseinrichtungen an Rohrleitungen/Hausanschlussleitungen</t>
  </si>
  <si>
    <t>Leit- und Energietechnik in Mess, Regel- und Zähleranlagen</t>
  </si>
  <si>
    <t>Nebenanlagen in Mess, Regel- und Zähleranlagen</t>
  </si>
  <si>
    <t>geplante Länge der Direktleitung (in m):</t>
  </si>
  <si>
    <t>Bundesland:</t>
  </si>
  <si>
    <t>Petentengruppe:</t>
  </si>
  <si>
    <t>PLZ, Ort:</t>
  </si>
  <si>
    <t>Straße, Nr.:</t>
  </si>
  <si>
    <t>reguläres Netzentgelt (pro Jahr) des Petenten:</t>
  </si>
  <si>
    <t>Mitteilung der Gewährung eines Sondernetzentgeltes nach § 20 Abs. 2 GasNEV</t>
  </si>
  <si>
    <t>Netzbetreiber</t>
  </si>
  <si>
    <t>Nicht-Netzbetreiber</t>
  </si>
  <si>
    <t>B. Sondernetzentgelte gemäß § 20 Abs. 2 GasNEV</t>
  </si>
  <si>
    <t>Sondernetzentgelt 1</t>
  </si>
  <si>
    <t>Sondernetzentgelt 2</t>
  </si>
  <si>
    <t>Sondernetzentgelt 3</t>
  </si>
  <si>
    <t>Sondernetzentgelt 4</t>
  </si>
  <si>
    <t>Sondernetzentgelt 5</t>
  </si>
  <si>
    <t>Sondernetzentgelt 6</t>
  </si>
  <si>
    <t>Sondernetzentgelt 7</t>
  </si>
  <si>
    <t>Sondernetzentgelt 8</t>
  </si>
  <si>
    <t>Sondernetzentgelt 9</t>
  </si>
  <si>
    <t>Sondernetzentgelt 10</t>
  </si>
  <si>
    <t>Sondernetzentgelt 11</t>
  </si>
  <si>
    <t>Sondernetzentgelt 12</t>
  </si>
  <si>
    <t>Sondernetzentgelt 13</t>
  </si>
  <si>
    <t>Sondernetzentgelt 14</t>
  </si>
  <si>
    <t>Sondernetzentgelt 15</t>
  </si>
  <si>
    <t>Sondernetzentgelt 16</t>
  </si>
  <si>
    <t>Sondernetzentgelt 17</t>
  </si>
  <si>
    <t>Sondernetzentgelt 18</t>
  </si>
  <si>
    <t>Sondernetzentgelt 19</t>
  </si>
  <si>
    <t>Sondernetzentgelt 20</t>
  </si>
  <si>
    <t>Sondernetzentgelt 21</t>
  </si>
  <si>
    <t>Sondernetzentgelt 22</t>
  </si>
  <si>
    <t>Sondernetzentgelt 23</t>
  </si>
  <si>
    <t>Sondernetzentgelt 24</t>
  </si>
  <si>
    <t>Sondernetzentgelt 25</t>
  </si>
  <si>
    <t>Sondernetzentgelt 26</t>
  </si>
  <si>
    <t>Sondernetzentgelt 27</t>
  </si>
  <si>
    <t>Sondernetzentgelt 28</t>
  </si>
  <si>
    <t>Sondernetzentgelt 29</t>
  </si>
  <si>
    <t>Sondernetzentgelt 30</t>
  </si>
  <si>
    <t>Sondernetzentgelt 31</t>
  </si>
  <si>
    <t>Sondernetzentgelt 32</t>
  </si>
  <si>
    <t>Sondernetzentgelt 33</t>
  </si>
  <si>
    <t>Sondernetzentgelt 34</t>
  </si>
  <si>
    <t>Sondernetzentgelt 35</t>
  </si>
  <si>
    <t>Sondernetzentgelt 36</t>
  </si>
  <si>
    <t>Sondernetzentgelt 37</t>
  </si>
  <si>
    <t>Sondernetzentgelt 38</t>
  </si>
  <si>
    <t>Sondernetzentgelt 39</t>
  </si>
  <si>
    <t>Sondernetzentgelt 40</t>
  </si>
  <si>
    <t>Sondernetzentgelt 41</t>
  </si>
  <si>
    <t>Sondernetzentgelt 42</t>
  </si>
  <si>
    <t>Sondernetzentgelt 43</t>
  </si>
  <si>
    <t>Sondernetzentgelt 44</t>
  </si>
  <si>
    <t>Sondernetzentgelt 45</t>
  </si>
  <si>
    <t>Sondernetzentgelt 46</t>
  </si>
  <si>
    <t>Sondernetzentgelt 47</t>
  </si>
  <si>
    <t>Sondernetzentgelt 48</t>
  </si>
  <si>
    <t>Sondernetzentgelt 49</t>
  </si>
  <si>
    <t>Sondernetzentgelt 50</t>
  </si>
  <si>
    <t>Sondernetzentgelt 51</t>
  </si>
  <si>
    <t>Sondernetzentgelt 52</t>
  </si>
  <si>
    <t>Sondernetzentgelt 53</t>
  </si>
  <si>
    <t>Sondernetzentgelt 54</t>
  </si>
  <si>
    <t>Sondernetzentgelt 55</t>
  </si>
  <si>
    <t>Sondernetzentgelt 56</t>
  </si>
  <si>
    <t>Sondernetzentgelt 57</t>
  </si>
  <si>
    <t>Sondernetzentgelt 58</t>
  </si>
  <si>
    <t>Sondernetzentgelt 59</t>
  </si>
  <si>
    <t>Sondernetzentgelt 60</t>
  </si>
  <si>
    <t>Sondernetzentgelt 61</t>
  </si>
  <si>
    <t>Sondernetzentgelt 62</t>
  </si>
  <si>
    <t>Sondernetzentgelt 63</t>
  </si>
  <si>
    <t>Sondernetzentgelt 64</t>
  </si>
  <si>
    <t>Sondernetzentgelt 65</t>
  </si>
  <si>
    <t>Sondernetzentgelt 66</t>
  </si>
  <si>
    <t>Sondernetzentgelt 67</t>
  </si>
  <si>
    <t>Sondernetzentgelt 68</t>
  </si>
  <si>
    <t>Sondernetzentgelt 69</t>
  </si>
  <si>
    <t>Sondernetzentgelt 70</t>
  </si>
  <si>
    <t>Sondernetzentgelt 71</t>
  </si>
  <si>
    <t>Sondernetzentgelt 72</t>
  </si>
  <si>
    <t>Sondernetzentgelt 73</t>
  </si>
  <si>
    <t>Sondernetzentgelt 74</t>
  </si>
  <si>
    <t>Sondernetzentgelt 75</t>
  </si>
  <si>
    <t>Sondernetzentgelt 76</t>
  </si>
  <si>
    <t>Sondernetzentgelt 77</t>
  </si>
  <si>
    <t>Sondernetzentgelt 78</t>
  </si>
  <si>
    <t>Sondernetzentgelt 79</t>
  </si>
  <si>
    <t>Sondernetzentgelt 80</t>
  </si>
  <si>
    <t>Sondernetzentgelt 81</t>
  </si>
  <si>
    <t>Sondernetzentgelt 82</t>
  </si>
  <si>
    <t>Sondernetzentgelt 83</t>
  </si>
  <si>
    <t>Sondernetzentgelt 84</t>
  </si>
  <si>
    <t>Sondernetzentgelt 85</t>
  </si>
  <si>
    <t>Sondernetzentgelt 86</t>
  </si>
  <si>
    <t>Sondernetzentgelt 87</t>
  </si>
  <si>
    <t>Sondernetzentgelt 88</t>
  </si>
  <si>
    <t>Sondernetzentgelt 89</t>
  </si>
  <si>
    <t>Sondernetzentgelt 90</t>
  </si>
  <si>
    <t>Sondernetzentgelt 91</t>
  </si>
  <si>
    <t>Sondernetzentgelt 92</t>
  </si>
  <si>
    <t>Sondernetzentgelt 93</t>
  </si>
  <si>
    <t>Sondernetzentgelt 94</t>
  </si>
  <si>
    <t>Sondernetzentgelt 95</t>
  </si>
  <si>
    <t>Sondernetzentgelt 96</t>
  </si>
  <si>
    <t>Sondernetzentgelt 97</t>
  </si>
  <si>
    <t>Sondernetzentgelt 98</t>
  </si>
  <si>
    <t>Sondernetzentgelt 99</t>
  </si>
  <si>
    <t>Sondernetzentgelt 100</t>
  </si>
  <si>
    <t>Sondernetzentgelt 101</t>
  </si>
  <si>
    <t>Sondernetzentgelt 102</t>
  </si>
  <si>
    <t>Sondernetzentgelt 103</t>
  </si>
  <si>
    <t>Sondernetzentgelt 104</t>
  </si>
  <si>
    <t>Sondernetzentgelt 105</t>
  </si>
  <si>
    <t>Sondernetzentgelt 106</t>
  </si>
  <si>
    <t>Sondernetzentgelt 107</t>
  </si>
  <si>
    <t>Sondernetzentgelt 108</t>
  </si>
  <si>
    <t>Sondernetzentgelt 112</t>
  </si>
  <si>
    <t>Es kann ein Sondernetzentgelt vereinbart werden. Bitte geben Sie die vereinbarte Höhe des Sondernetzentgeltes an.</t>
  </si>
  <si>
    <t>Sondernetzentgelt 109</t>
  </si>
  <si>
    <t>Sondernetzentgelt 110</t>
  </si>
  <si>
    <t>Sondernetzentgelt 111</t>
  </si>
  <si>
    <t>Sondernetzentgelt 113</t>
  </si>
  <si>
    <t>Sondernetzentgelt 114</t>
  </si>
  <si>
    <t>Sondernetzentgelt 115</t>
  </si>
  <si>
    <t>Betriebskostensatz je Anlagengruppe laut GasNEV</t>
  </si>
  <si>
    <t>Betriebskostenpauschale   [% der AHK]</t>
  </si>
  <si>
    <t>Sonderentgelt_BerechnTool_v9</t>
  </si>
  <si>
    <t>Tabelle: Fremdkapitalzinssatz</t>
  </si>
  <si>
    <t>Erläuterung</t>
  </si>
  <si>
    <t>Jahr</t>
  </si>
  <si>
    <t>Anleihen von Unternehmen (Nicht-MFIs) 
BBK01.WU0022</t>
  </si>
  <si>
    <t>Mittelwert pro Jahr</t>
  </si>
  <si>
    <t>Fremdkapitalzinssatz, welcher sich aus den Verhältnissen des Basisjahrs ableitet</t>
  </si>
  <si>
    <t>Kredite an nichtfinanzielle Kapitalgesellschaften über
1 Mio EUR, anfängliche Zinsbindung über 1 bis 5 Jahre
BBK01.SUD128</t>
  </si>
  <si>
    <t>Fremdkapitalzinssatz des letzten verfügbaren Jahresdurchschnittswerts;
bei Neuabschlusses eines Sondernetzentgelts (ab 2023) während einer Regulierungsperiode anzuwenden</t>
  </si>
  <si>
    <t>Fremdkapitalzinssatz des letzten verfügbaren Jahresdurchschnittswerts;
bei Neuabschlusses eines Sondernetzentgelts (ab 2024) während einer Regulierungsperiode anzuwenden</t>
  </si>
  <si>
    <t>Fremdkapitalzinssatz des letzten verfügbaren Jahresdurchschnittswerts;
bei Neuabschlusses eines Sondernetzentgelts (ab 2025) während einer Regulierungsperiode anzuwenden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</si>
</sst>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#,##0.0000"/>
  </numFmts>
  <fonts count="18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22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1" fillId="0" borderId="0"/>
    <xf numFmtId="9" fontId="1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14" fontId="8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/>
    <xf numFmtId="1" fontId="6" fillId="2" borderId="1" xfId="0" applyNumberFormat="1" applyFont="1" applyFill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 applyProtection="1">
      <alignment horizontal="left" wrapText="1"/>
    </xf>
    <xf numFmtId="0" fontId="11" fillId="2" borderId="0" xfId="0" applyFont="1" applyFill="1" applyBorder="1"/>
    <xf numFmtId="0" fontId="12" fillId="2" borderId="0" xfId="0" applyFont="1" applyFill="1" applyBorder="1"/>
    <xf numFmtId="49" fontId="13" fillId="2" borderId="0" xfId="0" applyNumberFormat="1" applyFont="1" applyFill="1" applyBorder="1" applyAlignment="1" applyProtection="1">
      <alignment horizontal="left"/>
    </xf>
    <xf numFmtId="164" fontId="1" fillId="2" borderId="4" xfId="2" applyNumberFormat="1" applyFill="1" applyBorder="1"/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/>
    <xf numFmtId="164" fontId="0" fillId="2" borderId="6" xfId="0" applyNumberFormat="1" applyFill="1" applyBorder="1"/>
    <xf numFmtId="0" fontId="6" fillId="2" borderId="3" xfId="0" applyFont="1" applyFill="1" applyBorder="1"/>
    <xf numFmtId="0" fontId="6" fillId="2" borderId="1" xfId="0" applyFont="1" applyFill="1" applyBorder="1"/>
    <xf numFmtId="164" fontId="0" fillId="2" borderId="5" xfId="0" applyNumberFormat="1" applyFill="1" applyBorder="1"/>
    <xf numFmtId="0" fontId="0" fillId="2" borderId="3" xfId="0" applyFill="1" applyBorder="1"/>
    <xf numFmtId="10" fontId="5" fillId="2" borderId="6" xfId="4" quotePrefix="1" applyNumberFormat="1" applyFont="1" applyFill="1" applyBorder="1"/>
    <xf numFmtId="164" fontId="6" fillId="2" borderId="6" xfId="0" applyNumberFormat="1" applyFont="1" applyFill="1" applyBorder="1"/>
    <xf numFmtId="0" fontId="6" fillId="2" borderId="7" xfId="0" applyFont="1" applyFill="1" applyBorder="1"/>
    <xf numFmtId="1" fontId="6" fillId="2" borderId="7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left" wrapText="1"/>
    </xf>
    <xf numFmtId="0" fontId="0" fillId="2" borderId="7" xfId="0" applyFill="1" applyBorder="1"/>
    <xf numFmtId="0" fontId="6" fillId="2" borderId="0" xfId="0" applyFont="1" applyFill="1" applyBorder="1"/>
    <xf numFmtId="49" fontId="15" fillId="2" borderId="0" xfId="0" applyNumberFormat="1" applyFont="1" applyFill="1" applyBorder="1" applyAlignment="1" applyProtection="1">
      <alignment horizontal="left"/>
    </xf>
    <xf numFmtId="0" fontId="15" fillId="2" borderId="0" xfId="0" applyFont="1" applyFill="1" applyBorder="1"/>
    <xf numFmtId="0" fontId="14" fillId="2" borderId="8" xfId="0" applyFont="1" applyFill="1" applyBorder="1"/>
    <xf numFmtId="0" fontId="4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/>
    </xf>
    <xf numFmtId="0" fontId="9" fillId="2" borderId="10" xfId="0" applyFont="1" applyFill="1" applyBorder="1" applyProtection="1"/>
    <xf numFmtId="0" fontId="4" fillId="2" borderId="11" xfId="0" applyFont="1" applyFill="1" applyBorder="1" applyAlignment="1" applyProtection="1">
      <alignment vertical="center"/>
    </xf>
    <xf numFmtId="0" fontId="9" fillId="2" borderId="0" xfId="0" applyFont="1" applyFill="1" applyBorder="1" applyProtection="1"/>
    <xf numFmtId="0" fontId="6" fillId="2" borderId="1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8" fillId="2" borderId="4" xfId="0" applyFont="1" applyFill="1" applyBorder="1" applyAlignment="1" applyProtection="1">
      <alignment vertical="center" wrapText="1"/>
    </xf>
    <xf numFmtId="14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4" xfId="5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0" fillId="2" borderId="0" xfId="0" applyFill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49" fontId="5" fillId="2" borderId="0" xfId="0" applyNumberFormat="1" applyFont="1" applyFill="1" applyBorder="1" applyAlignment="1" applyProtection="1">
      <alignment horizontal="center" vertical="center"/>
    </xf>
    <xf numFmtId="0" fontId="0" fillId="2" borderId="11" xfId="0" applyFill="1" applyBorder="1" applyProtection="1"/>
    <xf numFmtId="0" fontId="6" fillId="2" borderId="4" xfId="0" applyFont="1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0" fontId="0" fillId="2" borderId="16" xfId="0" applyFill="1" applyBorder="1" applyProtection="1"/>
    <xf numFmtId="10" fontId="0" fillId="3" borderId="4" xfId="4" applyNumberFormat="1" applyFon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3" borderId="4" xfId="0" applyFill="1" applyBorder="1" applyProtection="1">
      <protection locked="0"/>
    </xf>
    <xf numFmtId="4" fontId="0" fillId="3" borderId="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1" fillId="3" borderId="4" xfId="2" applyNumberFormat="1" applyFill="1" applyBorder="1" applyProtection="1">
      <protection locked="0"/>
    </xf>
    <xf numFmtId="165" fontId="1" fillId="3" borderId="6" xfId="1" quotePrefix="1" applyNumberFormat="1" applyFill="1" applyBorder="1" applyProtection="1">
      <protection locked="0"/>
    </xf>
    <xf numFmtId="9" fontId="5" fillId="3" borderId="5" xfId="4" applyFont="1" applyFill="1" applyBorder="1" applyAlignment="1" applyProtection="1">
      <alignment vertical="center"/>
      <protection locked="0"/>
    </xf>
    <xf numFmtId="164" fontId="5" fillId="3" borderId="4" xfId="2" applyNumberFormat="1" applyFont="1" applyFill="1" applyBorder="1" applyAlignment="1" applyProtection="1">
      <alignment wrapText="1"/>
      <protection locked="0"/>
    </xf>
    <xf numFmtId="164" fontId="5" fillId="3" borderId="4" xfId="2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6" fontId="1" fillId="3" borderId="4" xfId="4" applyNumberFormat="1" applyFill="1" applyBorder="1" applyProtection="1">
      <protection locked="0"/>
    </xf>
    <xf numFmtId="0" fontId="11" fillId="2" borderId="18" xfId="0" applyFont="1" applyFill="1" applyBorder="1" applyProtection="1">
      <protection locked="0"/>
    </xf>
    <xf numFmtId="10" fontId="5" fillId="3" borderId="4" xfId="4" applyNumberFormat="1" applyFont="1" applyFill="1" applyBorder="1" applyAlignment="1" applyProtection="1">
      <alignment wrapText="1"/>
      <protection locked="0"/>
    </xf>
    <xf numFmtId="10" fontId="5" fillId="3" borderId="17" xfId="4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/>
    <xf numFmtId="0" fontId="0" fillId="2" borderId="4" xfId="0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0" xfId="0" applyFill="1" applyBorder="1" applyProtection="1"/>
    <xf numFmtId="0" fontId="0" fillId="2" borderId="4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wrapText="1"/>
    </xf>
    <xf numFmtId="10" fontId="0" fillId="2" borderId="4" xfId="4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vertical="center"/>
    </xf>
    <xf numFmtId="10" fontId="0" fillId="2" borderId="0" xfId="0" applyNumberFormat="1" applyFill="1" applyBorder="1" applyProtection="1"/>
    <xf numFmtId="167" fontId="17" fillId="2" borderId="0" xfId="0" applyNumberFormat="1" applyFont="1" applyFill="1" applyBorder="1" applyProtection="1"/>
  </cellXfs>
  <cellStyles count="6">
    <cellStyle name="Euro" xfId="2"/>
    <cellStyle name="Komma" xfId="1" builtinId="3"/>
    <cellStyle name="Normal_erfassungsmatrix 04" xfId="3"/>
    <cellStyle name="Prozent" xfId="4" builtinId="5"/>
    <cellStyle name="Standard" xfId="0" builtinId="0"/>
    <cellStyle name="Standard_VNB V7.1" xfId="5"/>
  </cellStyles>
  <dxfs count="2">
    <dxf>
      <font>
        <condense val="0"/>
        <extend val="0"/>
        <color indexed="8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8"/>
      </font>
      <fill>
        <patternFill>
          <bgColor indexed="43"/>
        </patternFill>
      </fill>
      <border>
        <left style="thin">
          <color indexed="64"/>
        </left>
        <right style="thin">
          <color indexed="64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23"/>
  <sheetViews>
    <sheetView tabSelected="1" workbookViewId="0">
      <selection activeCell="E26" sqref="E26"/>
    </sheetView>
  </sheetViews>
  <sheetFormatPr baseColWidth="10" defaultColWidth="11.42578125" defaultRowHeight="12.75"/>
  <cols>
    <col min="1" max="1" width="4.42578125" style="50" customWidth="1"/>
    <col min="2" max="2" width="5.140625" style="50" customWidth="1"/>
    <col min="3" max="4" width="45.85546875" style="50" customWidth="1"/>
    <col min="5" max="5" width="10.7109375" style="50" customWidth="1"/>
    <col min="6" max="6" width="72" style="50" customWidth="1"/>
    <col min="7" max="11" width="11.42578125" style="79"/>
    <col min="12" max="16384" width="11.42578125" style="50"/>
  </cols>
  <sheetData>
    <row r="1" spans="1:5">
      <c r="A1" s="49" t="s">
        <v>197</v>
      </c>
    </row>
    <row r="2" spans="1:5" ht="15.75">
      <c r="B2" s="29" t="s">
        <v>75</v>
      </c>
      <c r="C2" s="30"/>
      <c r="D2" s="31"/>
    </row>
    <row r="3" spans="1:5" ht="13.5" thickBot="1">
      <c r="B3" s="32"/>
      <c r="C3" s="33"/>
      <c r="D3" s="31"/>
    </row>
    <row r="4" spans="1:5" ht="18">
      <c r="B4" s="37" t="s">
        <v>13</v>
      </c>
      <c r="C4" s="38"/>
      <c r="D4" s="48"/>
      <c r="E4" s="51"/>
    </row>
    <row r="5" spans="1:5" ht="18">
      <c r="B5" s="39"/>
      <c r="C5" s="40"/>
      <c r="D5" s="35"/>
      <c r="E5" s="52"/>
    </row>
    <row r="6" spans="1:5">
      <c r="B6" s="41"/>
      <c r="C6" s="43" t="s">
        <v>14</v>
      </c>
      <c r="D6" s="44"/>
      <c r="E6" s="52"/>
    </row>
    <row r="7" spans="1:5">
      <c r="B7" s="42"/>
      <c r="C7" s="36"/>
      <c r="D7" s="1"/>
      <c r="E7" s="52"/>
    </row>
    <row r="8" spans="1:5">
      <c r="B8" s="41"/>
      <c r="C8" s="43" t="s">
        <v>15</v>
      </c>
      <c r="D8" s="45"/>
      <c r="E8" s="52"/>
    </row>
    <row r="9" spans="1:5">
      <c r="B9" s="41"/>
      <c r="C9" s="43" t="s">
        <v>16</v>
      </c>
      <c r="D9" s="46"/>
      <c r="E9" s="52"/>
    </row>
    <row r="10" spans="1:5">
      <c r="B10" s="41"/>
      <c r="C10" s="43" t="s">
        <v>17</v>
      </c>
      <c r="D10" s="47"/>
      <c r="E10" s="52"/>
    </row>
    <row r="11" spans="1:5">
      <c r="B11" s="41"/>
      <c r="C11" s="43" t="s">
        <v>18</v>
      </c>
      <c r="D11" s="47"/>
      <c r="E11" s="52"/>
    </row>
    <row r="12" spans="1:5">
      <c r="B12" s="41"/>
      <c r="C12" s="36"/>
      <c r="D12" s="53"/>
      <c r="E12" s="52"/>
    </row>
    <row r="13" spans="1:5">
      <c r="B13" s="54"/>
      <c r="C13" s="55" t="s">
        <v>59</v>
      </c>
      <c r="D13" s="59">
        <v>5.0700000000000002E-2</v>
      </c>
      <c r="E13" s="52"/>
    </row>
    <row r="14" spans="1:5">
      <c r="B14" s="54"/>
      <c r="C14" s="55" t="s">
        <v>60</v>
      </c>
      <c r="D14" s="59">
        <v>1.6E-2</v>
      </c>
      <c r="E14" s="52"/>
    </row>
    <row r="15" spans="1:5" ht="13.5" thickBot="1">
      <c r="B15" s="56"/>
      <c r="C15" s="57"/>
      <c r="D15" s="57"/>
      <c r="E15" s="58"/>
    </row>
    <row r="18" spans="2:9">
      <c r="B18" s="50" t="s">
        <v>198</v>
      </c>
    </row>
    <row r="19" spans="2:9" ht="51">
      <c r="B19" s="80" t="s">
        <v>200</v>
      </c>
      <c r="C19" s="78" t="s">
        <v>201</v>
      </c>
      <c r="D19" s="78" t="s">
        <v>204</v>
      </c>
      <c r="E19" s="77" t="s">
        <v>202</v>
      </c>
      <c r="F19" s="80" t="s">
        <v>199</v>
      </c>
    </row>
    <row r="20" spans="2:9">
      <c r="B20" s="83">
        <v>2020</v>
      </c>
      <c r="C20" s="82">
        <v>1.7500000000000002E-2</v>
      </c>
      <c r="D20" s="82">
        <v>1.4482999999999999E-2</v>
      </c>
      <c r="E20" s="82">
        <v>1.5991499999999999E-2</v>
      </c>
      <c r="F20" s="76" t="s">
        <v>203</v>
      </c>
      <c r="H20" s="84"/>
      <c r="I20" s="85"/>
    </row>
    <row r="21" spans="2:9" ht="38.25">
      <c r="B21" s="83">
        <v>2021</v>
      </c>
      <c r="C21" s="82">
        <v>9.0830000000000008E-3</v>
      </c>
      <c r="D21" s="82">
        <v>1.2725E-2</v>
      </c>
      <c r="E21" s="82">
        <v>1.0904E-2</v>
      </c>
      <c r="F21" s="81" t="s">
        <v>205</v>
      </c>
      <c r="H21" s="84"/>
      <c r="I21" s="85"/>
    </row>
    <row r="22" spans="2:9" ht="38.25">
      <c r="B22" s="83">
        <v>2022</v>
      </c>
      <c r="C22" s="82">
        <v>3.2579999999999998E-2</v>
      </c>
      <c r="D22" s="82">
        <v>2.545E-2</v>
      </c>
      <c r="E22" s="82">
        <v>2.9014999999999999E-2</v>
      </c>
      <c r="F22" s="81" t="s">
        <v>206</v>
      </c>
      <c r="H22" s="84"/>
      <c r="I22" s="85"/>
    </row>
    <row r="23" spans="2:9" ht="38.25">
      <c r="B23" s="83">
        <v>2023</v>
      </c>
      <c r="C23" s="82">
        <v>4.2182999999999998E-2</v>
      </c>
      <c r="D23" s="82">
        <v>4.5275999999999997E-2</v>
      </c>
      <c r="E23" s="82">
        <v>4.3729499999999998E-2</v>
      </c>
      <c r="F23" s="81" t="s">
        <v>207</v>
      </c>
      <c r="H23" s="84"/>
      <c r="I23" s="85"/>
    </row>
  </sheetData>
  <phoneticPr fontId="3" type="noConversion"/>
  <dataValidations count="1">
    <dataValidation type="date" operator="greaterThan" allowBlank="1" showInputMessage="1" showErrorMessage="1" sqref="D6">
      <formula1>40544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2:DN90"/>
  <sheetViews>
    <sheetView zoomScale="85" zoomScaleNormal="85" zoomScaleSheetLayoutView="85" workbookViewId="0">
      <pane xSplit="2" ySplit="12" topLeftCell="C13" activePane="bottomRight" state="frozen"/>
      <selection pane="topRight" activeCell="B1" sqref="B1"/>
      <selection pane="bottomLeft" activeCell="A10" sqref="A10"/>
      <selection pane="bottomRight" activeCell="D2" sqref="D2"/>
    </sheetView>
  </sheetViews>
  <sheetFormatPr baseColWidth="10" defaultColWidth="11.42578125" defaultRowHeight="12.75"/>
  <cols>
    <col min="1" max="1" width="4.85546875" style="2" customWidth="1"/>
    <col min="2" max="2" width="65.7109375" style="2" customWidth="1"/>
    <col min="3" max="3" width="4.7109375" style="2" customWidth="1"/>
    <col min="4" max="118" width="40.7109375" style="2" customWidth="1"/>
    <col min="119" max="16384" width="11.42578125" style="2"/>
  </cols>
  <sheetData>
    <row r="2" spans="1:118" ht="15.75">
      <c r="B2" s="34" t="s">
        <v>78</v>
      </c>
    </row>
    <row r="3" spans="1:118" s="25" customFormat="1" ht="13.5" thickBot="1">
      <c r="D3" s="25" t="s">
        <v>79</v>
      </c>
      <c r="E3" s="25" t="s">
        <v>80</v>
      </c>
      <c r="F3" s="25" t="s">
        <v>81</v>
      </c>
      <c r="G3" s="25" t="s">
        <v>82</v>
      </c>
      <c r="H3" s="25" t="s">
        <v>83</v>
      </c>
      <c r="I3" s="25" t="s">
        <v>84</v>
      </c>
      <c r="J3" s="25" t="s">
        <v>85</v>
      </c>
      <c r="K3" s="25" t="s">
        <v>86</v>
      </c>
      <c r="L3" s="25" t="s">
        <v>87</v>
      </c>
      <c r="M3" s="25" t="s">
        <v>88</v>
      </c>
      <c r="N3" s="25" t="s">
        <v>89</v>
      </c>
      <c r="O3" s="25" t="s">
        <v>90</v>
      </c>
      <c r="P3" s="25" t="s">
        <v>91</v>
      </c>
      <c r="Q3" s="25" t="s">
        <v>92</v>
      </c>
      <c r="R3" s="25" t="s">
        <v>93</v>
      </c>
      <c r="S3" s="25" t="s">
        <v>94</v>
      </c>
      <c r="T3" s="25" t="s">
        <v>95</v>
      </c>
      <c r="U3" s="25" t="s">
        <v>96</v>
      </c>
      <c r="V3" s="25" t="s">
        <v>97</v>
      </c>
      <c r="W3" s="25" t="s">
        <v>98</v>
      </c>
      <c r="X3" s="25" t="s">
        <v>99</v>
      </c>
      <c r="Y3" s="25" t="s">
        <v>100</v>
      </c>
      <c r="Z3" s="25" t="s">
        <v>101</v>
      </c>
      <c r="AA3" s="25" t="s">
        <v>102</v>
      </c>
      <c r="AB3" s="25" t="s">
        <v>103</v>
      </c>
      <c r="AC3" s="25" t="s">
        <v>104</v>
      </c>
      <c r="AD3" s="25" t="s">
        <v>105</v>
      </c>
      <c r="AE3" s="25" t="s">
        <v>106</v>
      </c>
      <c r="AF3" s="25" t="s">
        <v>107</v>
      </c>
      <c r="AG3" s="25" t="s">
        <v>108</v>
      </c>
      <c r="AH3" s="25" t="s">
        <v>109</v>
      </c>
      <c r="AI3" s="25" t="s">
        <v>110</v>
      </c>
      <c r="AJ3" s="25" t="s">
        <v>111</v>
      </c>
      <c r="AK3" s="25" t="s">
        <v>112</v>
      </c>
      <c r="AL3" s="25" t="s">
        <v>113</v>
      </c>
      <c r="AM3" s="25" t="s">
        <v>114</v>
      </c>
      <c r="AN3" s="25" t="s">
        <v>115</v>
      </c>
      <c r="AO3" s="25" t="s">
        <v>116</v>
      </c>
      <c r="AP3" s="25" t="s">
        <v>117</v>
      </c>
      <c r="AQ3" s="25" t="s">
        <v>118</v>
      </c>
      <c r="AR3" s="25" t="s">
        <v>119</v>
      </c>
      <c r="AS3" s="25" t="s">
        <v>120</v>
      </c>
      <c r="AT3" s="25" t="s">
        <v>121</v>
      </c>
      <c r="AU3" s="25" t="s">
        <v>122</v>
      </c>
      <c r="AV3" s="25" t="s">
        <v>123</v>
      </c>
      <c r="AW3" s="25" t="s">
        <v>124</v>
      </c>
      <c r="AX3" s="25" t="s">
        <v>125</v>
      </c>
      <c r="AY3" s="25" t="s">
        <v>126</v>
      </c>
      <c r="AZ3" s="25" t="s">
        <v>127</v>
      </c>
      <c r="BA3" s="25" t="s">
        <v>128</v>
      </c>
      <c r="BB3" s="25" t="s">
        <v>129</v>
      </c>
      <c r="BC3" s="25" t="s">
        <v>130</v>
      </c>
      <c r="BD3" s="25" t="s">
        <v>131</v>
      </c>
      <c r="BE3" s="25" t="s">
        <v>132</v>
      </c>
      <c r="BF3" s="25" t="s">
        <v>133</v>
      </c>
      <c r="BG3" s="25" t="s">
        <v>134</v>
      </c>
      <c r="BH3" s="25" t="s">
        <v>135</v>
      </c>
      <c r="BI3" s="25" t="s">
        <v>136</v>
      </c>
      <c r="BJ3" s="25" t="s">
        <v>137</v>
      </c>
      <c r="BK3" s="25" t="s">
        <v>138</v>
      </c>
      <c r="BL3" s="25" t="s">
        <v>139</v>
      </c>
      <c r="BM3" s="25" t="s">
        <v>140</v>
      </c>
      <c r="BN3" s="25" t="s">
        <v>141</v>
      </c>
      <c r="BO3" s="25" t="s">
        <v>142</v>
      </c>
      <c r="BP3" s="25" t="s">
        <v>143</v>
      </c>
      <c r="BQ3" s="25" t="s">
        <v>144</v>
      </c>
      <c r="BR3" s="25" t="s">
        <v>145</v>
      </c>
      <c r="BS3" s="25" t="s">
        <v>146</v>
      </c>
      <c r="BT3" s="25" t="s">
        <v>147</v>
      </c>
      <c r="BU3" s="25" t="s">
        <v>148</v>
      </c>
      <c r="BV3" s="25" t="s">
        <v>149</v>
      </c>
      <c r="BW3" s="25" t="s">
        <v>150</v>
      </c>
      <c r="BX3" s="25" t="s">
        <v>151</v>
      </c>
      <c r="BY3" s="25" t="s">
        <v>152</v>
      </c>
      <c r="BZ3" s="25" t="s">
        <v>153</v>
      </c>
      <c r="CA3" s="25" t="s">
        <v>154</v>
      </c>
      <c r="CB3" s="25" t="s">
        <v>155</v>
      </c>
      <c r="CC3" s="25" t="s">
        <v>156</v>
      </c>
      <c r="CD3" s="25" t="s">
        <v>157</v>
      </c>
      <c r="CE3" s="25" t="s">
        <v>158</v>
      </c>
      <c r="CF3" s="25" t="s">
        <v>159</v>
      </c>
      <c r="CG3" s="25" t="s">
        <v>160</v>
      </c>
      <c r="CH3" s="25" t="s">
        <v>161</v>
      </c>
      <c r="CI3" s="25" t="s">
        <v>162</v>
      </c>
      <c r="CJ3" s="25" t="s">
        <v>163</v>
      </c>
      <c r="CK3" s="25" t="s">
        <v>164</v>
      </c>
      <c r="CL3" s="25" t="s">
        <v>165</v>
      </c>
      <c r="CM3" s="25" t="s">
        <v>166</v>
      </c>
      <c r="CN3" s="25" t="s">
        <v>167</v>
      </c>
      <c r="CO3" s="25" t="s">
        <v>168</v>
      </c>
      <c r="CP3" s="25" t="s">
        <v>169</v>
      </c>
      <c r="CQ3" s="25" t="s">
        <v>170</v>
      </c>
      <c r="CR3" s="25" t="s">
        <v>171</v>
      </c>
      <c r="CS3" s="25" t="s">
        <v>172</v>
      </c>
      <c r="CT3" s="25" t="s">
        <v>173</v>
      </c>
      <c r="CU3" s="25" t="s">
        <v>174</v>
      </c>
      <c r="CV3" s="25" t="s">
        <v>175</v>
      </c>
      <c r="CW3" s="25" t="s">
        <v>176</v>
      </c>
      <c r="CX3" s="25" t="s">
        <v>177</v>
      </c>
      <c r="CY3" s="25" t="s">
        <v>178</v>
      </c>
      <c r="CZ3" s="25" t="s">
        <v>179</v>
      </c>
      <c r="DA3" s="25" t="s">
        <v>180</v>
      </c>
      <c r="DB3" s="25" t="s">
        <v>181</v>
      </c>
      <c r="DC3" s="25" t="s">
        <v>182</v>
      </c>
      <c r="DD3" s="25" t="s">
        <v>183</v>
      </c>
      <c r="DE3" s="25" t="s">
        <v>184</v>
      </c>
      <c r="DF3" s="25" t="s">
        <v>185</v>
      </c>
      <c r="DG3" s="25" t="s">
        <v>186</v>
      </c>
      <c r="DH3" s="25" t="s">
        <v>189</v>
      </c>
      <c r="DI3" s="25" t="s">
        <v>190</v>
      </c>
      <c r="DJ3" s="25" t="s">
        <v>191</v>
      </c>
      <c r="DK3" s="25" t="s">
        <v>187</v>
      </c>
      <c r="DL3" s="25" t="s">
        <v>192</v>
      </c>
      <c r="DM3" s="25" t="s">
        <v>193</v>
      </c>
      <c r="DN3" s="25" t="s">
        <v>194</v>
      </c>
    </row>
    <row r="4" spans="1:118" s="61" customFormat="1">
      <c r="A4" s="2"/>
      <c r="B4" s="15" t="s">
        <v>46</v>
      </c>
      <c r="C4" s="20"/>
      <c r="D4" s="60" t="s">
        <v>48</v>
      </c>
      <c r="E4" s="60" t="s">
        <v>52</v>
      </c>
      <c r="F4" s="60" t="s">
        <v>54</v>
      </c>
      <c r="G4" s="60" t="s">
        <v>57</v>
      </c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</row>
    <row r="5" spans="1:118" s="61" customFormat="1">
      <c r="A5" s="2"/>
      <c r="B5" s="14" t="s">
        <v>73</v>
      </c>
      <c r="C5" s="20"/>
      <c r="D5" s="62" t="s">
        <v>55</v>
      </c>
      <c r="E5" s="62" t="s">
        <v>49</v>
      </c>
      <c r="F5" s="62" t="s">
        <v>56</v>
      </c>
      <c r="G5" s="62" t="s">
        <v>58</v>
      </c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</row>
    <row r="6" spans="1:118" s="61" customFormat="1">
      <c r="A6" s="2"/>
      <c r="B6" s="14" t="s">
        <v>72</v>
      </c>
      <c r="C6" s="20"/>
      <c r="D6" s="62" t="s">
        <v>50</v>
      </c>
      <c r="E6" s="62" t="s">
        <v>50</v>
      </c>
      <c r="F6" s="62" t="s">
        <v>50</v>
      </c>
      <c r="G6" s="62" t="s">
        <v>50</v>
      </c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</row>
    <row r="7" spans="1:118" s="61" customFormat="1">
      <c r="A7" s="2"/>
      <c r="B7" s="14" t="s">
        <v>71</v>
      </c>
      <c r="C7" s="20"/>
      <c r="D7" s="62" t="s">
        <v>77</v>
      </c>
      <c r="E7" s="62" t="s">
        <v>77</v>
      </c>
      <c r="F7" s="62" t="s">
        <v>77</v>
      </c>
      <c r="G7" s="62" t="s">
        <v>77</v>
      </c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</row>
    <row r="8" spans="1:118" s="61" customFormat="1">
      <c r="A8" s="2"/>
      <c r="B8" s="14" t="s">
        <v>70</v>
      </c>
      <c r="C8" s="20"/>
      <c r="D8" s="62" t="s">
        <v>30</v>
      </c>
      <c r="E8" s="62" t="s">
        <v>34</v>
      </c>
      <c r="F8" s="62" t="s">
        <v>41</v>
      </c>
      <c r="G8" s="62" t="s">
        <v>39</v>
      </c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</row>
    <row r="9" spans="1:118" s="61" customFormat="1">
      <c r="A9" s="2"/>
      <c r="B9" s="14" t="s">
        <v>26</v>
      </c>
      <c r="C9" s="20"/>
      <c r="D9" s="63" t="s">
        <v>51</v>
      </c>
      <c r="E9" s="63" t="s">
        <v>51</v>
      </c>
      <c r="F9" s="63" t="s">
        <v>51</v>
      </c>
      <c r="G9" s="63" t="s">
        <v>51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</row>
    <row r="10" spans="1:118" s="61" customFormat="1">
      <c r="A10" s="2"/>
      <c r="B10" s="14" t="s">
        <v>27</v>
      </c>
      <c r="C10" s="20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</row>
    <row r="11" spans="1:118" s="61" customFormat="1">
      <c r="A11" s="2"/>
      <c r="B11" s="14" t="s">
        <v>74</v>
      </c>
      <c r="C11" s="20"/>
      <c r="D11" s="65">
        <v>500000</v>
      </c>
      <c r="E11" s="65">
        <v>500000</v>
      </c>
      <c r="F11" s="65">
        <v>400000</v>
      </c>
      <c r="G11" s="65">
        <v>400000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65"/>
      <c r="CX11" s="65"/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</row>
    <row r="12" spans="1:118" s="61" customFormat="1" ht="13.5" thickBot="1">
      <c r="A12" s="2"/>
      <c r="B12" s="4" t="s">
        <v>69</v>
      </c>
      <c r="C12" s="21"/>
      <c r="D12" s="66">
        <v>2600</v>
      </c>
      <c r="E12" s="66">
        <v>800</v>
      </c>
      <c r="F12" s="66">
        <v>2400</v>
      </c>
      <c r="G12" s="66">
        <v>2200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</row>
    <row r="13" spans="1:118" ht="13.5" thickBot="1"/>
    <row r="14" spans="1:118" s="61" customFormat="1">
      <c r="A14" s="2"/>
      <c r="B14" s="3" t="s">
        <v>45</v>
      </c>
      <c r="C14" s="21"/>
      <c r="D14" s="67">
        <v>4</v>
      </c>
      <c r="E14" s="67">
        <v>4</v>
      </c>
      <c r="F14" s="67">
        <v>4</v>
      </c>
      <c r="G14" s="67">
        <v>4</v>
      </c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</row>
    <row r="15" spans="1:118" ht="13.5" thickBot="1">
      <c r="B15" s="4" t="s">
        <v>8</v>
      </c>
      <c r="C15" s="21"/>
      <c r="D15" s="18">
        <f>0.4*('Allgemeine Informationen'!$D$13+Sondernetzentgelte!D14*0.035*'Allgemeine Informationen'!$D$13)+0.6*'Allgemeine Informationen'!$D$14</f>
        <v>3.2719200000000004E-2</v>
      </c>
      <c r="E15" s="18">
        <f>0.4*('Allgemeine Informationen'!$D$13+Sondernetzentgelte!E14*0.035*'Allgemeine Informationen'!$D$13)+0.6*'Allgemeine Informationen'!$D$14</f>
        <v>3.2719200000000004E-2</v>
      </c>
      <c r="F15" s="18">
        <f>0.4*('Allgemeine Informationen'!$D$13+Sondernetzentgelte!F14*0.035*'Allgemeine Informationen'!$D$13)+0.6*'Allgemeine Informationen'!$D$14</f>
        <v>3.2719200000000004E-2</v>
      </c>
      <c r="G15" s="18">
        <f>0.4*('Allgemeine Informationen'!$D$13+Sondernetzentgelte!G14*0.035*'Allgemeine Informationen'!$D$13)+0.6*'Allgemeine Informationen'!$D$14</f>
        <v>3.2719200000000004E-2</v>
      </c>
      <c r="H15" s="18">
        <f>0.4*('Allgemeine Informationen'!$D$13+Sondernetzentgelte!H14*0.035*'Allgemeine Informationen'!$D$13)+0.6*'Allgemeine Informationen'!$D$14</f>
        <v>2.9880000000000004E-2</v>
      </c>
      <c r="I15" s="18">
        <f>0.4*('Allgemeine Informationen'!$D$13+Sondernetzentgelte!I14*0.035*'Allgemeine Informationen'!$D$13)+0.6*'Allgemeine Informationen'!$D$14</f>
        <v>2.9880000000000004E-2</v>
      </c>
      <c r="J15" s="18">
        <f>0.4*('Allgemeine Informationen'!$D$13+Sondernetzentgelte!J14*0.035*'Allgemeine Informationen'!$D$13)+0.6*'Allgemeine Informationen'!$D$14</f>
        <v>2.9880000000000004E-2</v>
      </c>
      <c r="K15" s="18">
        <f>0.4*('Allgemeine Informationen'!$D$13+Sondernetzentgelte!K14*0.035*'Allgemeine Informationen'!$D$13)+0.6*'Allgemeine Informationen'!$D$14</f>
        <v>2.9880000000000004E-2</v>
      </c>
      <c r="L15" s="18">
        <f>0.4*('Allgemeine Informationen'!$D$13+Sondernetzentgelte!L14*0.035*'Allgemeine Informationen'!$D$13)+0.6*'Allgemeine Informationen'!$D$14</f>
        <v>2.9880000000000004E-2</v>
      </c>
      <c r="M15" s="18">
        <f>0.4*('Allgemeine Informationen'!$D$13+Sondernetzentgelte!M14*0.035*'Allgemeine Informationen'!$D$13)+0.6*'Allgemeine Informationen'!$D$14</f>
        <v>2.9880000000000004E-2</v>
      </c>
      <c r="N15" s="18">
        <f>0.4*('Allgemeine Informationen'!$D$13+Sondernetzentgelte!N14*0.035*'Allgemeine Informationen'!$D$13)+0.6*'Allgemeine Informationen'!$D$14</f>
        <v>2.9880000000000004E-2</v>
      </c>
      <c r="O15" s="18">
        <f>0.4*('Allgemeine Informationen'!$D$13+Sondernetzentgelte!O14*0.035*'Allgemeine Informationen'!$D$13)+0.6*'Allgemeine Informationen'!$D$14</f>
        <v>2.9880000000000004E-2</v>
      </c>
      <c r="P15" s="18">
        <f>0.4*('Allgemeine Informationen'!$D$13+Sondernetzentgelte!P14*0.035*'Allgemeine Informationen'!$D$13)+0.6*'Allgemeine Informationen'!$D$14</f>
        <v>2.9880000000000004E-2</v>
      </c>
      <c r="Q15" s="18">
        <f>0.4*('Allgemeine Informationen'!$D$13+Sondernetzentgelte!Q14*0.035*'Allgemeine Informationen'!$D$13)+0.6*'Allgemeine Informationen'!$D$14</f>
        <v>2.9880000000000004E-2</v>
      </c>
      <c r="R15" s="18">
        <f>0.4*('Allgemeine Informationen'!$D$13+Sondernetzentgelte!R14*0.035*'Allgemeine Informationen'!$D$13)+0.6*'Allgemeine Informationen'!$D$14</f>
        <v>2.9880000000000004E-2</v>
      </c>
      <c r="S15" s="18">
        <f>0.4*('Allgemeine Informationen'!$D$13+Sondernetzentgelte!S14*0.035*'Allgemeine Informationen'!$D$13)+0.6*'Allgemeine Informationen'!$D$14</f>
        <v>2.9880000000000004E-2</v>
      </c>
      <c r="T15" s="18">
        <f>0.4*('Allgemeine Informationen'!$D$13+Sondernetzentgelte!T14*0.035*'Allgemeine Informationen'!$D$13)+0.6*'Allgemeine Informationen'!$D$14</f>
        <v>2.9880000000000004E-2</v>
      </c>
      <c r="U15" s="18">
        <f>0.4*('Allgemeine Informationen'!$D$13+Sondernetzentgelte!U14*0.035*'Allgemeine Informationen'!$D$13)+0.6*'Allgemeine Informationen'!$D$14</f>
        <v>2.9880000000000004E-2</v>
      </c>
      <c r="V15" s="18">
        <f>0.4*('Allgemeine Informationen'!$D$13+Sondernetzentgelte!V14*0.035*'Allgemeine Informationen'!$D$13)+0.6*'Allgemeine Informationen'!$D$14</f>
        <v>2.9880000000000004E-2</v>
      </c>
      <c r="W15" s="18">
        <f>0.4*('Allgemeine Informationen'!$D$13+Sondernetzentgelte!W14*0.035*'Allgemeine Informationen'!$D$13)+0.6*'Allgemeine Informationen'!$D$14</f>
        <v>2.9880000000000004E-2</v>
      </c>
      <c r="X15" s="18">
        <f>0.4*('Allgemeine Informationen'!$D$13+Sondernetzentgelte!X14*0.035*'Allgemeine Informationen'!$D$13)+0.6*'Allgemeine Informationen'!$D$14</f>
        <v>2.9880000000000004E-2</v>
      </c>
      <c r="Y15" s="18">
        <f>0.4*('Allgemeine Informationen'!$D$13+Sondernetzentgelte!Y14*0.035*'Allgemeine Informationen'!$D$13)+0.6*'Allgemeine Informationen'!$D$14</f>
        <v>2.9880000000000004E-2</v>
      </c>
      <c r="Z15" s="18">
        <f>0.4*('Allgemeine Informationen'!$D$13+Sondernetzentgelte!Z14*0.035*'Allgemeine Informationen'!$D$13)+0.6*'Allgemeine Informationen'!$D$14</f>
        <v>2.9880000000000004E-2</v>
      </c>
      <c r="AA15" s="18">
        <f>0.4*('Allgemeine Informationen'!$D$13+Sondernetzentgelte!AA14*0.035*'Allgemeine Informationen'!$D$13)+0.6*'Allgemeine Informationen'!$D$14</f>
        <v>2.9880000000000004E-2</v>
      </c>
      <c r="AB15" s="18">
        <f>0.4*('Allgemeine Informationen'!$D$13+Sondernetzentgelte!AB14*0.035*'Allgemeine Informationen'!$D$13)+0.6*'Allgemeine Informationen'!$D$14</f>
        <v>2.9880000000000004E-2</v>
      </c>
      <c r="AC15" s="18">
        <f>0.4*('Allgemeine Informationen'!$D$13+Sondernetzentgelte!AC14*0.035*'Allgemeine Informationen'!$D$13)+0.6*'Allgemeine Informationen'!$D$14</f>
        <v>2.9880000000000004E-2</v>
      </c>
      <c r="AD15" s="18">
        <f>0.4*('Allgemeine Informationen'!$D$13+Sondernetzentgelte!AD14*0.035*'Allgemeine Informationen'!$D$13)+0.6*'Allgemeine Informationen'!$D$14</f>
        <v>2.9880000000000004E-2</v>
      </c>
      <c r="AE15" s="18">
        <f>0.4*('Allgemeine Informationen'!$D$13+Sondernetzentgelte!AE14*0.035*'Allgemeine Informationen'!$D$13)+0.6*'Allgemeine Informationen'!$D$14</f>
        <v>2.9880000000000004E-2</v>
      </c>
      <c r="AF15" s="18">
        <f>0.4*('Allgemeine Informationen'!$D$13+Sondernetzentgelte!AF14*0.035*'Allgemeine Informationen'!$D$13)+0.6*'Allgemeine Informationen'!$D$14</f>
        <v>2.9880000000000004E-2</v>
      </c>
      <c r="AG15" s="18">
        <f>0.4*('Allgemeine Informationen'!$D$13+Sondernetzentgelte!AG14*0.035*'Allgemeine Informationen'!$D$13)+0.6*'Allgemeine Informationen'!$D$14</f>
        <v>2.9880000000000004E-2</v>
      </c>
      <c r="AH15" s="18">
        <f>0.4*('Allgemeine Informationen'!$D$13+Sondernetzentgelte!AH14*0.035*'Allgemeine Informationen'!$D$13)+0.6*'Allgemeine Informationen'!$D$14</f>
        <v>2.9880000000000004E-2</v>
      </c>
      <c r="AI15" s="18">
        <f>0.4*('Allgemeine Informationen'!$D$13+Sondernetzentgelte!AI14*0.035*'Allgemeine Informationen'!$D$13)+0.6*'Allgemeine Informationen'!$D$14</f>
        <v>2.9880000000000004E-2</v>
      </c>
      <c r="AJ15" s="18">
        <f>0.4*('Allgemeine Informationen'!$D$13+Sondernetzentgelte!AJ14*0.035*'Allgemeine Informationen'!$D$13)+0.6*'Allgemeine Informationen'!$D$14</f>
        <v>2.9880000000000004E-2</v>
      </c>
      <c r="AK15" s="18">
        <f>0.4*('Allgemeine Informationen'!$D$13+Sondernetzentgelte!AK14*0.035*'Allgemeine Informationen'!$D$13)+0.6*'Allgemeine Informationen'!$D$14</f>
        <v>2.9880000000000004E-2</v>
      </c>
      <c r="AL15" s="18">
        <f>0.4*('Allgemeine Informationen'!$D$13+Sondernetzentgelte!AL14*0.035*'Allgemeine Informationen'!$D$13)+0.6*'Allgemeine Informationen'!$D$14</f>
        <v>2.9880000000000004E-2</v>
      </c>
      <c r="AM15" s="18">
        <f>0.4*('Allgemeine Informationen'!$D$13+Sondernetzentgelte!AM14*0.035*'Allgemeine Informationen'!$D$13)+0.6*'Allgemeine Informationen'!$D$14</f>
        <v>2.9880000000000004E-2</v>
      </c>
      <c r="AN15" s="18">
        <f>0.4*('Allgemeine Informationen'!$D$13+Sondernetzentgelte!AN14*0.035*'Allgemeine Informationen'!$D$13)+0.6*'Allgemeine Informationen'!$D$14</f>
        <v>2.9880000000000004E-2</v>
      </c>
      <c r="AO15" s="18">
        <f>0.4*('Allgemeine Informationen'!$D$13+Sondernetzentgelte!AO14*0.035*'Allgemeine Informationen'!$D$13)+0.6*'Allgemeine Informationen'!$D$14</f>
        <v>2.9880000000000004E-2</v>
      </c>
      <c r="AP15" s="18">
        <f>0.4*('Allgemeine Informationen'!$D$13+Sondernetzentgelte!AP14*0.035*'Allgemeine Informationen'!$D$13)+0.6*'Allgemeine Informationen'!$D$14</f>
        <v>2.9880000000000004E-2</v>
      </c>
      <c r="AQ15" s="18">
        <f>0.4*('Allgemeine Informationen'!$D$13+Sondernetzentgelte!AQ14*0.035*'Allgemeine Informationen'!$D$13)+0.6*'Allgemeine Informationen'!$D$14</f>
        <v>2.9880000000000004E-2</v>
      </c>
      <c r="AR15" s="18">
        <f>0.4*('Allgemeine Informationen'!$D$13+Sondernetzentgelte!AR14*0.035*'Allgemeine Informationen'!$D$13)+0.6*'Allgemeine Informationen'!$D$14</f>
        <v>2.9880000000000004E-2</v>
      </c>
      <c r="AS15" s="18">
        <f>0.4*('Allgemeine Informationen'!$D$13+Sondernetzentgelte!AS14*0.035*'Allgemeine Informationen'!$D$13)+0.6*'Allgemeine Informationen'!$D$14</f>
        <v>2.9880000000000004E-2</v>
      </c>
      <c r="AT15" s="18">
        <f>0.4*('Allgemeine Informationen'!$D$13+Sondernetzentgelte!AT14*0.035*'Allgemeine Informationen'!$D$13)+0.6*'Allgemeine Informationen'!$D$14</f>
        <v>2.9880000000000004E-2</v>
      </c>
      <c r="AU15" s="18">
        <f>0.4*('Allgemeine Informationen'!$D$13+Sondernetzentgelte!AU14*0.035*'Allgemeine Informationen'!$D$13)+0.6*'Allgemeine Informationen'!$D$14</f>
        <v>2.9880000000000004E-2</v>
      </c>
      <c r="AV15" s="18">
        <f>0.4*('Allgemeine Informationen'!$D$13+Sondernetzentgelte!AV14*0.035*'Allgemeine Informationen'!$D$13)+0.6*'Allgemeine Informationen'!$D$14</f>
        <v>2.9880000000000004E-2</v>
      </c>
      <c r="AW15" s="18">
        <f>0.4*('Allgemeine Informationen'!$D$13+Sondernetzentgelte!AW14*0.035*'Allgemeine Informationen'!$D$13)+0.6*'Allgemeine Informationen'!$D$14</f>
        <v>2.9880000000000004E-2</v>
      </c>
      <c r="AX15" s="18">
        <f>0.4*('Allgemeine Informationen'!$D$13+Sondernetzentgelte!AX14*0.035*'Allgemeine Informationen'!$D$13)+0.6*'Allgemeine Informationen'!$D$14</f>
        <v>2.9880000000000004E-2</v>
      </c>
      <c r="AY15" s="18">
        <f>0.4*('Allgemeine Informationen'!$D$13+Sondernetzentgelte!AY14*0.035*'Allgemeine Informationen'!$D$13)+0.6*'Allgemeine Informationen'!$D$14</f>
        <v>2.9880000000000004E-2</v>
      </c>
      <c r="AZ15" s="18">
        <f>0.4*('Allgemeine Informationen'!$D$13+Sondernetzentgelte!AZ14*0.035*'Allgemeine Informationen'!$D$13)+0.6*'Allgemeine Informationen'!$D$14</f>
        <v>2.9880000000000004E-2</v>
      </c>
      <c r="BA15" s="18">
        <f>0.4*('Allgemeine Informationen'!$D$13+Sondernetzentgelte!BA14*0.035*'Allgemeine Informationen'!$D$13)+0.6*'Allgemeine Informationen'!$D$14</f>
        <v>2.9880000000000004E-2</v>
      </c>
      <c r="BB15" s="18">
        <f>0.4*('Allgemeine Informationen'!$D$13+Sondernetzentgelte!BB14*0.035*'Allgemeine Informationen'!$D$13)+0.6*'Allgemeine Informationen'!$D$14</f>
        <v>2.9880000000000004E-2</v>
      </c>
      <c r="BC15" s="18">
        <f>0.4*('Allgemeine Informationen'!$D$13+Sondernetzentgelte!BC14*0.035*'Allgemeine Informationen'!$D$13)+0.6*'Allgemeine Informationen'!$D$14</f>
        <v>2.9880000000000004E-2</v>
      </c>
      <c r="BD15" s="18">
        <f>0.4*('Allgemeine Informationen'!$D$13+Sondernetzentgelte!BD14*0.035*'Allgemeine Informationen'!$D$13)+0.6*'Allgemeine Informationen'!$D$14</f>
        <v>2.9880000000000004E-2</v>
      </c>
      <c r="BE15" s="18">
        <f>0.4*('Allgemeine Informationen'!$D$13+Sondernetzentgelte!BE14*0.035*'Allgemeine Informationen'!$D$13)+0.6*'Allgemeine Informationen'!$D$14</f>
        <v>2.9880000000000004E-2</v>
      </c>
      <c r="BF15" s="18">
        <f>0.4*('Allgemeine Informationen'!$D$13+Sondernetzentgelte!BF14*0.035*'Allgemeine Informationen'!$D$13)+0.6*'Allgemeine Informationen'!$D$14</f>
        <v>2.9880000000000004E-2</v>
      </c>
      <c r="BG15" s="18">
        <f>0.4*('Allgemeine Informationen'!$D$13+Sondernetzentgelte!BG14*0.035*'Allgemeine Informationen'!$D$13)+0.6*'Allgemeine Informationen'!$D$14</f>
        <v>2.9880000000000004E-2</v>
      </c>
      <c r="BH15" s="18">
        <f>0.4*('Allgemeine Informationen'!$D$13+Sondernetzentgelte!BH14*0.035*'Allgemeine Informationen'!$D$13)+0.6*'Allgemeine Informationen'!$D$14</f>
        <v>2.9880000000000004E-2</v>
      </c>
      <c r="BI15" s="18">
        <f>0.4*('Allgemeine Informationen'!$D$13+Sondernetzentgelte!BI14*0.035*'Allgemeine Informationen'!$D$13)+0.6*'Allgemeine Informationen'!$D$14</f>
        <v>2.9880000000000004E-2</v>
      </c>
      <c r="BJ15" s="18">
        <f>0.4*('Allgemeine Informationen'!$D$13+Sondernetzentgelte!BJ14*0.035*'Allgemeine Informationen'!$D$13)+0.6*'Allgemeine Informationen'!$D$14</f>
        <v>2.9880000000000004E-2</v>
      </c>
      <c r="BK15" s="18">
        <f>0.4*('Allgemeine Informationen'!$D$13+Sondernetzentgelte!BK14*0.035*'Allgemeine Informationen'!$D$13)+0.6*'Allgemeine Informationen'!$D$14</f>
        <v>2.9880000000000004E-2</v>
      </c>
      <c r="BL15" s="18">
        <f>0.4*('Allgemeine Informationen'!$D$13+Sondernetzentgelte!BL14*0.035*'Allgemeine Informationen'!$D$13)+0.6*'Allgemeine Informationen'!$D$14</f>
        <v>2.9880000000000004E-2</v>
      </c>
      <c r="BM15" s="18">
        <f>0.4*('Allgemeine Informationen'!$D$13+Sondernetzentgelte!BM14*0.035*'Allgemeine Informationen'!$D$13)+0.6*'Allgemeine Informationen'!$D$14</f>
        <v>2.9880000000000004E-2</v>
      </c>
      <c r="BN15" s="18">
        <f>0.4*('Allgemeine Informationen'!$D$13+Sondernetzentgelte!BN14*0.035*'Allgemeine Informationen'!$D$13)+0.6*'Allgemeine Informationen'!$D$14</f>
        <v>2.9880000000000004E-2</v>
      </c>
      <c r="BO15" s="18">
        <f>0.4*('Allgemeine Informationen'!$D$13+Sondernetzentgelte!BO14*0.035*'Allgemeine Informationen'!$D$13)+0.6*'Allgemeine Informationen'!$D$14</f>
        <v>2.9880000000000004E-2</v>
      </c>
      <c r="BP15" s="18">
        <f>0.4*('Allgemeine Informationen'!$D$13+Sondernetzentgelte!BP14*0.035*'Allgemeine Informationen'!$D$13)+0.6*'Allgemeine Informationen'!$D$14</f>
        <v>2.9880000000000004E-2</v>
      </c>
      <c r="BQ15" s="18">
        <f>0.4*('Allgemeine Informationen'!$D$13+Sondernetzentgelte!BQ14*0.035*'Allgemeine Informationen'!$D$13)+0.6*'Allgemeine Informationen'!$D$14</f>
        <v>2.9880000000000004E-2</v>
      </c>
      <c r="BR15" s="18">
        <f>0.4*('Allgemeine Informationen'!$D$13+Sondernetzentgelte!BR14*0.035*'Allgemeine Informationen'!$D$13)+0.6*'Allgemeine Informationen'!$D$14</f>
        <v>2.9880000000000004E-2</v>
      </c>
      <c r="BS15" s="18">
        <f>0.4*('Allgemeine Informationen'!$D$13+Sondernetzentgelte!BS14*0.035*'Allgemeine Informationen'!$D$13)+0.6*'Allgemeine Informationen'!$D$14</f>
        <v>2.9880000000000004E-2</v>
      </c>
      <c r="BT15" s="18">
        <f>0.4*('Allgemeine Informationen'!$D$13+Sondernetzentgelte!BT14*0.035*'Allgemeine Informationen'!$D$13)+0.6*'Allgemeine Informationen'!$D$14</f>
        <v>2.9880000000000004E-2</v>
      </c>
      <c r="BU15" s="18">
        <f>0.4*('Allgemeine Informationen'!$D$13+Sondernetzentgelte!BU14*0.035*'Allgemeine Informationen'!$D$13)+0.6*'Allgemeine Informationen'!$D$14</f>
        <v>2.9880000000000004E-2</v>
      </c>
      <c r="BV15" s="18">
        <f>0.4*('Allgemeine Informationen'!$D$13+Sondernetzentgelte!BV14*0.035*'Allgemeine Informationen'!$D$13)+0.6*'Allgemeine Informationen'!$D$14</f>
        <v>2.9880000000000004E-2</v>
      </c>
      <c r="BW15" s="18">
        <f>0.4*('Allgemeine Informationen'!$D$13+Sondernetzentgelte!BW14*0.035*'Allgemeine Informationen'!$D$13)+0.6*'Allgemeine Informationen'!$D$14</f>
        <v>2.9880000000000004E-2</v>
      </c>
      <c r="BX15" s="18">
        <f>0.4*('Allgemeine Informationen'!$D$13+Sondernetzentgelte!BX14*0.035*'Allgemeine Informationen'!$D$13)+0.6*'Allgemeine Informationen'!$D$14</f>
        <v>2.9880000000000004E-2</v>
      </c>
      <c r="BY15" s="18">
        <f>0.4*('Allgemeine Informationen'!$D$13+Sondernetzentgelte!BY14*0.035*'Allgemeine Informationen'!$D$13)+0.6*'Allgemeine Informationen'!$D$14</f>
        <v>2.9880000000000004E-2</v>
      </c>
      <c r="BZ15" s="18">
        <f>0.4*('Allgemeine Informationen'!$D$13+Sondernetzentgelte!BZ14*0.035*'Allgemeine Informationen'!$D$13)+0.6*'Allgemeine Informationen'!$D$14</f>
        <v>2.9880000000000004E-2</v>
      </c>
      <c r="CA15" s="18">
        <f>0.4*('Allgemeine Informationen'!$D$13+Sondernetzentgelte!CA14*0.035*'Allgemeine Informationen'!$D$13)+0.6*'Allgemeine Informationen'!$D$14</f>
        <v>2.9880000000000004E-2</v>
      </c>
      <c r="CB15" s="18">
        <f>0.4*('Allgemeine Informationen'!$D$13+Sondernetzentgelte!CB14*0.035*'Allgemeine Informationen'!$D$13)+0.6*'Allgemeine Informationen'!$D$14</f>
        <v>2.9880000000000004E-2</v>
      </c>
      <c r="CC15" s="18">
        <f>0.4*('Allgemeine Informationen'!$D$13+Sondernetzentgelte!CC14*0.035*'Allgemeine Informationen'!$D$13)+0.6*'Allgemeine Informationen'!$D$14</f>
        <v>2.9880000000000004E-2</v>
      </c>
      <c r="CD15" s="18">
        <f>0.4*('Allgemeine Informationen'!$D$13+Sondernetzentgelte!CD14*0.035*'Allgemeine Informationen'!$D$13)+0.6*'Allgemeine Informationen'!$D$14</f>
        <v>2.9880000000000004E-2</v>
      </c>
      <c r="CE15" s="18">
        <f>0.4*('Allgemeine Informationen'!$D$13+Sondernetzentgelte!CE14*0.035*'Allgemeine Informationen'!$D$13)+0.6*'Allgemeine Informationen'!$D$14</f>
        <v>2.9880000000000004E-2</v>
      </c>
      <c r="CF15" s="18">
        <f>0.4*('Allgemeine Informationen'!$D$13+Sondernetzentgelte!CF14*0.035*'Allgemeine Informationen'!$D$13)+0.6*'Allgemeine Informationen'!$D$14</f>
        <v>2.9880000000000004E-2</v>
      </c>
      <c r="CG15" s="18">
        <f>0.4*('Allgemeine Informationen'!$D$13+Sondernetzentgelte!CG14*0.035*'Allgemeine Informationen'!$D$13)+0.6*'Allgemeine Informationen'!$D$14</f>
        <v>2.9880000000000004E-2</v>
      </c>
      <c r="CH15" s="18">
        <f>0.4*('Allgemeine Informationen'!$D$13+Sondernetzentgelte!CH14*0.035*'Allgemeine Informationen'!$D$13)+0.6*'Allgemeine Informationen'!$D$14</f>
        <v>2.9880000000000004E-2</v>
      </c>
      <c r="CI15" s="18">
        <f>0.4*('Allgemeine Informationen'!$D$13+Sondernetzentgelte!CI14*0.035*'Allgemeine Informationen'!$D$13)+0.6*'Allgemeine Informationen'!$D$14</f>
        <v>2.9880000000000004E-2</v>
      </c>
      <c r="CJ15" s="18">
        <f>0.4*('Allgemeine Informationen'!$D$13+Sondernetzentgelte!CJ14*0.035*'Allgemeine Informationen'!$D$13)+0.6*'Allgemeine Informationen'!$D$14</f>
        <v>2.9880000000000004E-2</v>
      </c>
      <c r="CK15" s="18">
        <f>0.4*('Allgemeine Informationen'!$D$13+Sondernetzentgelte!CK14*0.035*'Allgemeine Informationen'!$D$13)+0.6*'Allgemeine Informationen'!$D$14</f>
        <v>2.9880000000000004E-2</v>
      </c>
      <c r="CL15" s="18">
        <f>0.4*('Allgemeine Informationen'!$D$13+Sondernetzentgelte!CL14*0.035*'Allgemeine Informationen'!$D$13)+0.6*'Allgemeine Informationen'!$D$14</f>
        <v>2.9880000000000004E-2</v>
      </c>
      <c r="CM15" s="18">
        <f>0.4*('Allgemeine Informationen'!$D$13+Sondernetzentgelte!CM14*0.035*'Allgemeine Informationen'!$D$13)+0.6*'Allgemeine Informationen'!$D$14</f>
        <v>2.9880000000000004E-2</v>
      </c>
      <c r="CN15" s="18">
        <f>0.4*('Allgemeine Informationen'!$D$13+Sondernetzentgelte!CN14*0.035*'Allgemeine Informationen'!$D$13)+0.6*'Allgemeine Informationen'!$D$14</f>
        <v>2.9880000000000004E-2</v>
      </c>
      <c r="CO15" s="18">
        <f>0.4*('Allgemeine Informationen'!$D$13+Sondernetzentgelte!CO14*0.035*'Allgemeine Informationen'!$D$13)+0.6*'Allgemeine Informationen'!$D$14</f>
        <v>2.9880000000000004E-2</v>
      </c>
      <c r="CP15" s="18">
        <f>0.4*('Allgemeine Informationen'!$D$13+Sondernetzentgelte!CP14*0.035*'Allgemeine Informationen'!$D$13)+0.6*'Allgemeine Informationen'!$D$14</f>
        <v>2.9880000000000004E-2</v>
      </c>
      <c r="CQ15" s="18">
        <f>0.4*('Allgemeine Informationen'!$D$13+Sondernetzentgelte!CQ14*0.035*'Allgemeine Informationen'!$D$13)+0.6*'Allgemeine Informationen'!$D$14</f>
        <v>2.9880000000000004E-2</v>
      </c>
      <c r="CR15" s="18">
        <f>0.4*('Allgemeine Informationen'!$D$13+Sondernetzentgelte!CR14*0.035*'Allgemeine Informationen'!$D$13)+0.6*'Allgemeine Informationen'!$D$14</f>
        <v>2.9880000000000004E-2</v>
      </c>
      <c r="CS15" s="18">
        <f>0.4*('Allgemeine Informationen'!$D$13+Sondernetzentgelte!CS14*0.035*'Allgemeine Informationen'!$D$13)+0.6*'Allgemeine Informationen'!$D$14</f>
        <v>2.9880000000000004E-2</v>
      </c>
      <c r="CT15" s="18">
        <f>0.4*('Allgemeine Informationen'!$D$13+Sondernetzentgelte!CT14*0.035*'Allgemeine Informationen'!$D$13)+0.6*'Allgemeine Informationen'!$D$14</f>
        <v>2.9880000000000004E-2</v>
      </c>
      <c r="CU15" s="18">
        <f>0.4*('Allgemeine Informationen'!$D$13+Sondernetzentgelte!CU14*0.035*'Allgemeine Informationen'!$D$13)+0.6*'Allgemeine Informationen'!$D$14</f>
        <v>2.9880000000000004E-2</v>
      </c>
      <c r="CV15" s="18">
        <f>0.4*('Allgemeine Informationen'!$D$13+Sondernetzentgelte!CV14*0.035*'Allgemeine Informationen'!$D$13)+0.6*'Allgemeine Informationen'!$D$14</f>
        <v>2.9880000000000004E-2</v>
      </c>
      <c r="CW15" s="18">
        <f>0.4*('Allgemeine Informationen'!$D$13+Sondernetzentgelte!CW14*0.035*'Allgemeine Informationen'!$D$13)+0.6*'Allgemeine Informationen'!$D$14</f>
        <v>2.9880000000000004E-2</v>
      </c>
      <c r="CX15" s="18">
        <f>0.4*('Allgemeine Informationen'!$D$13+Sondernetzentgelte!CX14*0.035*'Allgemeine Informationen'!$D$13)+0.6*'Allgemeine Informationen'!$D$14</f>
        <v>2.9880000000000004E-2</v>
      </c>
      <c r="CY15" s="18">
        <f>0.4*('Allgemeine Informationen'!$D$13+Sondernetzentgelte!CY14*0.035*'Allgemeine Informationen'!$D$13)+0.6*'Allgemeine Informationen'!$D$14</f>
        <v>2.9880000000000004E-2</v>
      </c>
      <c r="CZ15" s="18">
        <f>0.4*('Allgemeine Informationen'!$D$13+Sondernetzentgelte!CZ14*0.035*'Allgemeine Informationen'!$D$13)+0.6*'Allgemeine Informationen'!$D$14</f>
        <v>2.9880000000000004E-2</v>
      </c>
      <c r="DA15" s="18">
        <f>0.4*('Allgemeine Informationen'!$D$13+Sondernetzentgelte!DA14*0.035*'Allgemeine Informationen'!$D$13)+0.6*'Allgemeine Informationen'!$D$14</f>
        <v>2.9880000000000004E-2</v>
      </c>
      <c r="DB15" s="18">
        <f>0.4*('Allgemeine Informationen'!$D$13+Sondernetzentgelte!DB14*0.035*'Allgemeine Informationen'!$D$13)+0.6*'Allgemeine Informationen'!$D$14</f>
        <v>2.9880000000000004E-2</v>
      </c>
      <c r="DC15" s="18">
        <f>0.4*('Allgemeine Informationen'!$D$13+Sondernetzentgelte!DC14*0.035*'Allgemeine Informationen'!$D$13)+0.6*'Allgemeine Informationen'!$D$14</f>
        <v>2.9880000000000004E-2</v>
      </c>
      <c r="DD15" s="18">
        <f>0.4*('Allgemeine Informationen'!$D$13+Sondernetzentgelte!DD14*0.035*'Allgemeine Informationen'!$D$13)+0.6*'Allgemeine Informationen'!$D$14</f>
        <v>2.9880000000000004E-2</v>
      </c>
      <c r="DE15" s="18">
        <f>0.4*('Allgemeine Informationen'!$D$13+Sondernetzentgelte!DE14*0.035*'Allgemeine Informationen'!$D$13)+0.6*'Allgemeine Informationen'!$D$14</f>
        <v>2.9880000000000004E-2</v>
      </c>
      <c r="DF15" s="18">
        <f>0.4*('Allgemeine Informationen'!$D$13+Sondernetzentgelte!DF14*0.035*'Allgemeine Informationen'!$D$13)+0.6*'Allgemeine Informationen'!$D$14</f>
        <v>2.9880000000000004E-2</v>
      </c>
      <c r="DG15" s="18">
        <f>0.4*('Allgemeine Informationen'!$D$13+Sondernetzentgelte!DG14*0.035*'Allgemeine Informationen'!$D$13)+0.6*'Allgemeine Informationen'!$D$14</f>
        <v>2.9880000000000004E-2</v>
      </c>
      <c r="DH15" s="18">
        <f>0.4*('Allgemeine Informationen'!$D$13+Sondernetzentgelte!DH14*0.035*'Allgemeine Informationen'!$D$13)+0.6*'Allgemeine Informationen'!$D$14</f>
        <v>2.9880000000000004E-2</v>
      </c>
      <c r="DI15" s="18">
        <f>0.4*('Allgemeine Informationen'!$D$13+Sondernetzentgelte!DI14*0.035*'Allgemeine Informationen'!$D$13)+0.6*'Allgemeine Informationen'!$D$14</f>
        <v>2.9880000000000004E-2</v>
      </c>
      <c r="DJ15" s="18">
        <f>0.4*('Allgemeine Informationen'!$D$13+Sondernetzentgelte!DJ14*0.035*'Allgemeine Informationen'!$D$13)+0.6*'Allgemeine Informationen'!$D$14</f>
        <v>2.9880000000000004E-2</v>
      </c>
      <c r="DK15" s="18">
        <f>0.4*('Allgemeine Informationen'!$D$13+Sondernetzentgelte!DK14*0.035*'Allgemeine Informationen'!$D$13)+0.6*'Allgemeine Informationen'!$D$14</f>
        <v>2.9880000000000004E-2</v>
      </c>
      <c r="DL15" s="18">
        <f>0.4*('Allgemeine Informationen'!$D$13+Sondernetzentgelte!DL14*0.035*'Allgemeine Informationen'!$D$13)+0.6*'Allgemeine Informationen'!$D$14</f>
        <v>2.9880000000000004E-2</v>
      </c>
      <c r="DM15" s="18">
        <f>0.4*('Allgemeine Informationen'!$D$13+Sondernetzentgelte!DM14*0.035*'Allgemeine Informationen'!$D$13)+0.6*'Allgemeine Informationen'!$D$14</f>
        <v>2.9880000000000004E-2</v>
      </c>
      <c r="DN15" s="18">
        <f>0.4*('Allgemeine Informationen'!$D$13+Sondernetzentgelte!DN14*0.035*'Allgemeine Informationen'!$D$13)+0.6*'Allgemeine Informationen'!$D$14</f>
        <v>2.9880000000000004E-2</v>
      </c>
    </row>
    <row r="16" spans="1:118">
      <c r="B16" s="10" t="s">
        <v>6</v>
      </c>
      <c r="C16" s="22"/>
      <c r="D16" s="11" t="s">
        <v>11</v>
      </c>
      <c r="E16" s="11" t="s">
        <v>11</v>
      </c>
      <c r="F16" s="11" t="s">
        <v>11</v>
      </c>
      <c r="G16" s="11" t="s">
        <v>11</v>
      </c>
      <c r="H16" s="11" t="s">
        <v>11</v>
      </c>
      <c r="I16" s="11" t="s">
        <v>11</v>
      </c>
      <c r="J16" s="11" t="s">
        <v>11</v>
      </c>
      <c r="K16" s="11" t="s">
        <v>11</v>
      </c>
      <c r="L16" s="11" t="s">
        <v>11</v>
      </c>
      <c r="M16" s="11" t="s">
        <v>11</v>
      </c>
      <c r="N16" s="11" t="s">
        <v>11</v>
      </c>
      <c r="O16" s="11" t="s">
        <v>11</v>
      </c>
      <c r="P16" s="11" t="s">
        <v>11</v>
      </c>
      <c r="Q16" s="11" t="s">
        <v>11</v>
      </c>
      <c r="R16" s="11" t="s">
        <v>11</v>
      </c>
      <c r="S16" s="11" t="s">
        <v>11</v>
      </c>
      <c r="T16" s="11" t="s">
        <v>11</v>
      </c>
      <c r="U16" s="11" t="s">
        <v>11</v>
      </c>
      <c r="V16" s="11" t="s">
        <v>11</v>
      </c>
      <c r="W16" s="11" t="s">
        <v>11</v>
      </c>
      <c r="X16" s="11" t="s">
        <v>11</v>
      </c>
      <c r="Y16" s="11" t="s">
        <v>11</v>
      </c>
      <c r="Z16" s="11" t="s">
        <v>11</v>
      </c>
      <c r="AA16" s="11" t="s">
        <v>11</v>
      </c>
      <c r="AB16" s="11" t="s">
        <v>11</v>
      </c>
      <c r="AC16" s="11" t="s">
        <v>11</v>
      </c>
      <c r="AD16" s="11" t="s">
        <v>11</v>
      </c>
      <c r="AE16" s="11" t="s">
        <v>11</v>
      </c>
      <c r="AF16" s="11" t="s">
        <v>11</v>
      </c>
      <c r="AG16" s="11" t="s">
        <v>11</v>
      </c>
      <c r="AH16" s="11" t="s">
        <v>11</v>
      </c>
      <c r="AI16" s="11" t="s">
        <v>11</v>
      </c>
      <c r="AJ16" s="11" t="s">
        <v>11</v>
      </c>
      <c r="AK16" s="11" t="s">
        <v>11</v>
      </c>
      <c r="AL16" s="11" t="s">
        <v>11</v>
      </c>
      <c r="AM16" s="11" t="s">
        <v>11</v>
      </c>
      <c r="AN16" s="11" t="s">
        <v>11</v>
      </c>
      <c r="AO16" s="11" t="s">
        <v>11</v>
      </c>
      <c r="AP16" s="11" t="s">
        <v>11</v>
      </c>
      <c r="AQ16" s="11" t="s">
        <v>11</v>
      </c>
      <c r="AR16" s="11" t="s">
        <v>11</v>
      </c>
      <c r="AS16" s="11" t="s">
        <v>11</v>
      </c>
      <c r="AT16" s="11" t="s">
        <v>11</v>
      </c>
      <c r="AU16" s="11" t="s">
        <v>11</v>
      </c>
      <c r="AV16" s="11" t="s">
        <v>11</v>
      </c>
      <c r="AW16" s="11" t="s">
        <v>11</v>
      </c>
      <c r="AX16" s="11" t="s">
        <v>11</v>
      </c>
      <c r="AY16" s="11" t="s">
        <v>11</v>
      </c>
      <c r="AZ16" s="11" t="s">
        <v>11</v>
      </c>
      <c r="BA16" s="11" t="s">
        <v>11</v>
      </c>
      <c r="BB16" s="11" t="s">
        <v>11</v>
      </c>
      <c r="BC16" s="11" t="s">
        <v>11</v>
      </c>
      <c r="BD16" s="11" t="s">
        <v>11</v>
      </c>
      <c r="BE16" s="11" t="s">
        <v>11</v>
      </c>
      <c r="BF16" s="11" t="s">
        <v>11</v>
      </c>
      <c r="BG16" s="11" t="s">
        <v>11</v>
      </c>
      <c r="BH16" s="11" t="s">
        <v>11</v>
      </c>
      <c r="BI16" s="11" t="s">
        <v>11</v>
      </c>
      <c r="BJ16" s="11" t="s">
        <v>11</v>
      </c>
      <c r="BK16" s="11" t="s">
        <v>11</v>
      </c>
      <c r="BL16" s="11" t="s">
        <v>11</v>
      </c>
      <c r="BM16" s="11" t="s">
        <v>11</v>
      </c>
      <c r="BN16" s="11" t="s">
        <v>11</v>
      </c>
      <c r="BO16" s="11" t="s">
        <v>11</v>
      </c>
      <c r="BP16" s="11" t="s">
        <v>11</v>
      </c>
      <c r="BQ16" s="11" t="s">
        <v>11</v>
      </c>
      <c r="BR16" s="11" t="s">
        <v>11</v>
      </c>
      <c r="BS16" s="11" t="s">
        <v>11</v>
      </c>
      <c r="BT16" s="11" t="s">
        <v>11</v>
      </c>
      <c r="BU16" s="11" t="s">
        <v>11</v>
      </c>
      <c r="BV16" s="11" t="s">
        <v>11</v>
      </c>
      <c r="BW16" s="11" t="s">
        <v>11</v>
      </c>
      <c r="BX16" s="11" t="s">
        <v>11</v>
      </c>
      <c r="BY16" s="11" t="s">
        <v>11</v>
      </c>
      <c r="BZ16" s="11" t="s">
        <v>11</v>
      </c>
      <c r="CA16" s="11" t="s">
        <v>11</v>
      </c>
      <c r="CB16" s="11" t="s">
        <v>11</v>
      </c>
      <c r="CC16" s="11" t="s">
        <v>11</v>
      </c>
      <c r="CD16" s="11" t="s">
        <v>11</v>
      </c>
      <c r="CE16" s="11" t="s">
        <v>11</v>
      </c>
      <c r="CF16" s="11" t="s">
        <v>11</v>
      </c>
      <c r="CG16" s="11" t="s">
        <v>11</v>
      </c>
      <c r="CH16" s="11" t="s">
        <v>11</v>
      </c>
      <c r="CI16" s="11" t="s">
        <v>11</v>
      </c>
      <c r="CJ16" s="11" t="s">
        <v>11</v>
      </c>
      <c r="CK16" s="11" t="s">
        <v>11</v>
      </c>
      <c r="CL16" s="11" t="s">
        <v>11</v>
      </c>
      <c r="CM16" s="11" t="s">
        <v>11</v>
      </c>
      <c r="CN16" s="11" t="s">
        <v>11</v>
      </c>
      <c r="CO16" s="11" t="s">
        <v>11</v>
      </c>
      <c r="CP16" s="11" t="s">
        <v>11</v>
      </c>
      <c r="CQ16" s="11" t="s">
        <v>11</v>
      </c>
      <c r="CR16" s="11" t="s">
        <v>11</v>
      </c>
      <c r="CS16" s="11" t="s">
        <v>11</v>
      </c>
      <c r="CT16" s="11" t="s">
        <v>11</v>
      </c>
      <c r="CU16" s="11" t="s">
        <v>11</v>
      </c>
      <c r="CV16" s="11" t="s">
        <v>11</v>
      </c>
      <c r="CW16" s="11" t="s">
        <v>11</v>
      </c>
      <c r="CX16" s="11" t="s">
        <v>11</v>
      </c>
      <c r="CY16" s="11" t="s">
        <v>11</v>
      </c>
      <c r="CZ16" s="11" t="s">
        <v>11</v>
      </c>
      <c r="DA16" s="11" t="s">
        <v>11</v>
      </c>
      <c r="DB16" s="11" t="s">
        <v>11</v>
      </c>
      <c r="DC16" s="11" t="s">
        <v>11</v>
      </c>
      <c r="DD16" s="11" t="s">
        <v>11</v>
      </c>
      <c r="DE16" s="11" t="s">
        <v>11</v>
      </c>
      <c r="DF16" s="11" t="s">
        <v>11</v>
      </c>
      <c r="DG16" s="11" t="s">
        <v>11</v>
      </c>
      <c r="DH16" s="11" t="s">
        <v>11</v>
      </c>
      <c r="DI16" s="11" t="s">
        <v>11</v>
      </c>
      <c r="DJ16" s="11" t="s">
        <v>11</v>
      </c>
      <c r="DK16" s="11" t="s">
        <v>11</v>
      </c>
      <c r="DL16" s="11" t="s">
        <v>11</v>
      </c>
      <c r="DM16" s="11" t="s">
        <v>11</v>
      </c>
      <c r="DN16" s="11" t="s">
        <v>11</v>
      </c>
    </row>
    <row r="17" spans="1:118" s="61" customFormat="1">
      <c r="A17" s="2"/>
      <c r="B17" s="5" t="s">
        <v>61</v>
      </c>
      <c r="C17" s="23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</row>
    <row r="18" spans="1:118" s="61" customFormat="1">
      <c r="A18" s="2"/>
      <c r="B18" s="5" t="s">
        <v>0</v>
      </c>
      <c r="C18" s="23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</row>
    <row r="19" spans="1:118" s="61" customFormat="1">
      <c r="A19" s="2"/>
      <c r="B19" s="5" t="s">
        <v>1</v>
      </c>
      <c r="C19" s="23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</row>
    <row r="20" spans="1:118" s="61" customFormat="1">
      <c r="A20" s="2"/>
      <c r="B20" s="5" t="s">
        <v>2</v>
      </c>
      <c r="C20" s="23"/>
      <c r="D20" s="69">
        <v>200000</v>
      </c>
      <c r="E20" s="69">
        <v>200000</v>
      </c>
      <c r="F20" s="69">
        <v>200000</v>
      </c>
      <c r="G20" s="69">
        <v>200000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</row>
    <row r="21" spans="1:118" s="61" customFormat="1">
      <c r="A21" s="2"/>
      <c r="B21" s="5" t="s">
        <v>62</v>
      </c>
      <c r="C21" s="23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</row>
    <row r="22" spans="1:118" s="61" customFormat="1">
      <c r="A22" s="2"/>
      <c r="B22" s="5" t="s">
        <v>63</v>
      </c>
      <c r="C22" s="23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</row>
    <row r="23" spans="1:118" s="61" customFormat="1">
      <c r="A23" s="2"/>
      <c r="B23" s="5" t="s">
        <v>64</v>
      </c>
      <c r="C23" s="23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</row>
    <row r="24" spans="1:118" s="61" customFormat="1">
      <c r="A24" s="2"/>
      <c r="B24" s="5" t="s">
        <v>19</v>
      </c>
      <c r="C24" s="23"/>
      <c r="D24" s="69">
        <v>800000</v>
      </c>
      <c r="E24" s="69">
        <v>800000</v>
      </c>
      <c r="F24" s="69">
        <v>800000</v>
      </c>
      <c r="G24" s="69">
        <v>800000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</row>
    <row r="25" spans="1:118" s="61" customFormat="1">
      <c r="A25" s="2"/>
      <c r="B25" s="5" t="s">
        <v>20</v>
      </c>
      <c r="C25" s="23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</row>
    <row r="26" spans="1:118" s="61" customFormat="1">
      <c r="A26" s="2"/>
      <c r="B26" s="5" t="s">
        <v>21</v>
      </c>
      <c r="C26" s="23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</row>
    <row r="27" spans="1:118" s="61" customFormat="1">
      <c r="A27" s="2"/>
      <c r="B27" s="5" t="s">
        <v>22</v>
      </c>
      <c r="C27" s="2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</row>
    <row r="28" spans="1:118" s="61" customFormat="1">
      <c r="A28" s="2"/>
      <c r="B28" s="5" t="s">
        <v>23</v>
      </c>
      <c r="C28" s="23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</row>
    <row r="29" spans="1:118" s="61" customFormat="1">
      <c r="A29" s="2"/>
      <c r="B29" s="5" t="s">
        <v>24</v>
      </c>
      <c r="C29" s="23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</row>
    <row r="30" spans="1:118" s="61" customFormat="1">
      <c r="A30" s="2"/>
      <c r="B30" s="5" t="s">
        <v>25</v>
      </c>
      <c r="C30" s="23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</row>
    <row r="31" spans="1:118" s="61" customFormat="1">
      <c r="A31" s="2"/>
      <c r="B31" s="5" t="s">
        <v>66</v>
      </c>
      <c r="C31" s="23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</row>
    <row r="32" spans="1:118" s="61" customFormat="1">
      <c r="A32" s="2"/>
      <c r="B32" s="5" t="s">
        <v>3</v>
      </c>
      <c r="C32" s="23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</row>
    <row r="33" spans="1:118" s="61" customFormat="1">
      <c r="A33" s="2"/>
      <c r="B33" s="5" t="s">
        <v>4</v>
      </c>
      <c r="C33" s="23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</row>
    <row r="34" spans="1:118" s="61" customFormat="1">
      <c r="A34" s="2"/>
      <c r="B34" s="5" t="s">
        <v>65</v>
      </c>
      <c r="C34" s="23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</row>
    <row r="35" spans="1:118" s="61" customFormat="1">
      <c r="A35" s="2"/>
      <c r="B35" s="5" t="s">
        <v>67</v>
      </c>
      <c r="C35" s="23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</row>
    <row r="36" spans="1:118" s="61" customFormat="1">
      <c r="A36" s="2"/>
      <c r="B36" s="5" t="s">
        <v>68</v>
      </c>
      <c r="C36" s="23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</row>
    <row r="37" spans="1:118" ht="13.5" thickBot="1">
      <c r="B37" s="12" t="s">
        <v>7</v>
      </c>
      <c r="C37" s="20"/>
      <c r="D37" s="13">
        <f t="shared" ref="D37:AI37" si="0">SUM(D17:D36)</f>
        <v>1000000</v>
      </c>
      <c r="E37" s="13">
        <f t="shared" si="0"/>
        <v>1000000</v>
      </c>
      <c r="F37" s="13">
        <f t="shared" si="0"/>
        <v>1000000</v>
      </c>
      <c r="G37" s="13">
        <f t="shared" si="0"/>
        <v>1000000</v>
      </c>
      <c r="H37" s="13">
        <f t="shared" si="0"/>
        <v>0</v>
      </c>
      <c r="I37" s="13">
        <f t="shared" si="0"/>
        <v>0</v>
      </c>
      <c r="J37" s="13">
        <f t="shared" si="0"/>
        <v>0</v>
      </c>
      <c r="K37" s="13">
        <f t="shared" si="0"/>
        <v>0</v>
      </c>
      <c r="L37" s="13">
        <f t="shared" si="0"/>
        <v>0</v>
      </c>
      <c r="M37" s="13">
        <f t="shared" si="0"/>
        <v>0</v>
      </c>
      <c r="N37" s="13">
        <f t="shared" si="0"/>
        <v>0</v>
      </c>
      <c r="O37" s="13">
        <f t="shared" si="0"/>
        <v>0</v>
      </c>
      <c r="P37" s="13">
        <f t="shared" si="0"/>
        <v>0</v>
      </c>
      <c r="Q37" s="13">
        <f t="shared" si="0"/>
        <v>0</v>
      </c>
      <c r="R37" s="13">
        <f t="shared" si="0"/>
        <v>0</v>
      </c>
      <c r="S37" s="13">
        <f t="shared" si="0"/>
        <v>0</v>
      </c>
      <c r="T37" s="13">
        <f t="shared" si="0"/>
        <v>0</v>
      </c>
      <c r="U37" s="13">
        <f t="shared" si="0"/>
        <v>0</v>
      </c>
      <c r="V37" s="13">
        <f t="shared" si="0"/>
        <v>0</v>
      </c>
      <c r="W37" s="13">
        <f t="shared" si="0"/>
        <v>0</v>
      </c>
      <c r="X37" s="13">
        <f t="shared" si="0"/>
        <v>0</v>
      </c>
      <c r="Y37" s="13">
        <f t="shared" si="0"/>
        <v>0</v>
      </c>
      <c r="Z37" s="13">
        <f t="shared" si="0"/>
        <v>0</v>
      </c>
      <c r="AA37" s="13">
        <f t="shared" si="0"/>
        <v>0</v>
      </c>
      <c r="AB37" s="13">
        <f t="shared" si="0"/>
        <v>0</v>
      </c>
      <c r="AC37" s="13">
        <f t="shared" si="0"/>
        <v>0</v>
      </c>
      <c r="AD37" s="13">
        <f t="shared" si="0"/>
        <v>0</v>
      </c>
      <c r="AE37" s="13">
        <f t="shared" si="0"/>
        <v>0</v>
      </c>
      <c r="AF37" s="13">
        <f t="shared" si="0"/>
        <v>0</v>
      </c>
      <c r="AG37" s="13">
        <f t="shared" si="0"/>
        <v>0</v>
      </c>
      <c r="AH37" s="13">
        <f t="shared" si="0"/>
        <v>0</v>
      </c>
      <c r="AI37" s="13">
        <f t="shared" si="0"/>
        <v>0</v>
      </c>
      <c r="AJ37" s="13">
        <f t="shared" ref="AJ37:BO37" si="1">SUM(AJ17:AJ36)</f>
        <v>0</v>
      </c>
      <c r="AK37" s="13">
        <f t="shared" si="1"/>
        <v>0</v>
      </c>
      <c r="AL37" s="13">
        <f t="shared" si="1"/>
        <v>0</v>
      </c>
      <c r="AM37" s="13">
        <f t="shared" si="1"/>
        <v>0</v>
      </c>
      <c r="AN37" s="13">
        <f t="shared" si="1"/>
        <v>0</v>
      </c>
      <c r="AO37" s="13">
        <f t="shared" si="1"/>
        <v>0</v>
      </c>
      <c r="AP37" s="13">
        <f t="shared" si="1"/>
        <v>0</v>
      </c>
      <c r="AQ37" s="13">
        <f t="shared" si="1"/>
        <v>0</v>
      </c>
      <c r="AR37" s="13">
        <f t="shared" si="1"/>
        <v>0</v>
      </c>
      <c r="AS37" s="13">
        <f t="shared" si="1"/>
        <v>0</v>
      </c>
      <c r="AT37" s="13">
        <f t="shared" si="1"/>
        <v>0</v>
      </c>
      <c r="AU37" s="13">
        <f t="shared" si="1"/>
        <v>0</v>
      </c>
      <c r="AV37" s="13">
        <f t="shared" si="1"/>
        <v>0</v>
      </c>
      <c r="AW37" s="13">
        <f t="shared" si="1"/>
        <v>0</v>
      </c>
      <c r="AX37" s="13">
        <f t="shared" si="1"/>
        <v>0</v>
      </c>
      <c r="AY37" s="13">
        <f t="shared" si="1"/>
        <v>0</v>
      </c>
      <c r="AZ37" s="13">
        <f t="shared" si="1"/>
        <v>0</v>
      </c>
      <c r="BA37" s="13">
        <f t="shared" si="1"/>
        <v>0</v>
      </c>
      <c r="BB37" s="13">
        <f t="shared" si="1"/>
        <v>0</v>
      </c>
      <c r="BC37" s="13">
        <f t="shared" si="1"/>
        <v>0</v>
      </c>
      <c r="BD37" s="13">
        <f t="shared" si="1"/>
        <v>0</v>
      </c>
      <c r="BE37" s="13">
        <f t="shared" si="1"/>
        <v>0</v>
      </c>
      <c r="BF37" s="13">
        <f t="shared" si="1"/>
        <v>0</v>
      </c>
      <c r="BG37" s="13">
        <f t="shared" si="1"/>
        <v>0</v>
      </c>
      <c r="BH37" s="13">
        <f t="shared" si="1"/>
        <v>0</v>
      </c>
      <c r="BI37" s="13">
        <f t="shared" si="1"/>
        <v>0</v>
      </c>
      <c r="BJ37" s="13">
        <f t="shared" si="1"/>
        <v>0</v>
      </c>
      <c r="BK37" s="13">
        <f t="shared" si="1"/>
        <v>0</v>
      </c>
      <c r="BL37" s="13">
        <f t="shared" si="1"/>
        <v>0</v>
      </c>
      <c r="BM37" s="13">
        <f t="shared" si="1"/>
        <v>0</v>
      </c>
      <c r="BN37" s="13">
        <f t="shared" si="1"/>
        <v>0</v>
      </c>
      <c r="BO37" s="13">
        <f t="shared" si="1"/>
        <v>0</v>
      </c>
      <c r="BP37" s="13">
        <f t="shared" ref="BP37:CU37" si="2">SUM(BP17:BP36)</f>
        <v>0</v>
      </c>
      <c r="BQ37" s="13">
        <f t="shared" si="2"/>
        <v>0</v>
      </c>
      <c r="BR37" s="13">
        <f t="shared" si="2"/>
        <v>0</v>
      </c>
      <c r="BS37" s="13">
        <f t="shared" si="2"/>
        <v>0</v>
      </c>
      <c r="BT37" s="13">
        <f t="shared" si="2"/>
        <v>0</v>
      </c>
      <c r="BU37" s="13">
        <f t="shared" si="2"/>
        <v>0</v>
      </c>
      <c r="BV37" s="13">
        <f t="shared" si="2"/>
        <v>0</v>
      </c>
      <c r="BW37" s="13">
        <f t="shared" si="2"/>
        <v>0</v>
      </c>
      <c r="BX37" s="13">
        <f t="shared" si="2"/>
        <v>0</v>
      </c>
      <c r="BY37" s="13">
        <f t="shared" si="2"/>
        <v>0</v>
      </c>
      <c r="BZ37" s="13">
        <f t="shared" si="2"/>
        <v>0</v>
      </c>
      <c r="CA37" s="13">
        <f t="shared" si="2"/>
        <v>0</v>
      </c>
      <c r="CB37" s="13">
        <f t="shared" si="2"/>
        <v>0</v>
      </c>
      <c r="CC37" s="13">
        <f t="shared" si="2"/>
        <v>0</v>
      </c>
      <c r="CD37" s="13">
        <f t="shared" si="2"/>
        <v>0</v>
      </c>
      <c r="CE37" s="13">
        <f t="shared" si="2"/>
        <v>0</v>
      </c>
      <c r="CF37" s="13">
        <f t="shared" si="2"/>
        <v>0</v>
      </c>
      <c r="CG37" s="13">
        <f t="shared" si="2"/>
        <v>0</v>
      </c>
      <c r="CH37" s="13">
        <f t="shared" si="2"/>
        <v>0</v>
      </c>
      <c r="CI37" s="13">
        <f t="shared" si="2"/>
        <v>0</v>
      </c>
      <c r="CJ37" s="13">
        <f t="shared" si="2"/>
        <v>0</v>
      </c>
      <c r="CK37" s="13">
        <f t="shared" si="2"/>
        <v>0</v>
      </c>
      <c r="CL37" s="13">
        <f t="shared" si="2"/>
        <v>0</v>
      </c>
      <c r="CM37" s="13">
        <f t="shared" si="2"/>
        <v>0</v>
      </c>
      <c r="CN37" s="13">
        <f t="shared" si="2"/>
        <v>0</v>
      </c>
      <c r="CO37" s="13">
        <f t="shared" si="2"/>
        <v>0</v>
      </c>
      <c r="CP37" s="13">
        <f t="shared" si="2"/>
        <v>0</v>
      </c>
      <c r="CQ37" s="13">
        <f t="shared" si="2"/>
        <v>0</v>
      </c>
      <c r="CR37" s="13">
        <f t="shared" si="2"/>
        <v>0</v>
      </c>
      <c r="CS37" s="13">
        <f t="shared" si="2"/>
        <v>0</v>
      </c>
      <c r="CT37" s="13">
        <f t="shared" si="2"/>
        <v>0</v>
      </c>
      <c r="CU37" s="13">
        <f t="shared" si="2"/>
        <v>0</v>
      </c>
      <c r="CV37" s="13">
        <f t="shared" ref="CV37:DN37" si="3">SUM(CV17:CV36)</f>
        <v>0</v>
      </c>
      <c r="CW37" s="13">
        <f t="shared" si="3"/>
        <v>0</v>
      </c>
      <c r="CX37" s="13">
        <f t="shared" si="3"/>
        <v>0</v>
      </c>
      <c r="CY37" s="13">
        <f t="shared" si="3"/>
        <v>0</v>
      </c>
      <c r="CZ37" s="13">
        <f t="shared" si="3"/>
        <v>0</v>
      </c>
      <c r="DA37" s="13">
        <f t="shared" si="3"/>
        <v>0</v>
      </c>
      <c r="DB37" s="13">
        <f t="shared" si="3"/>
        <v>0</v>
      </c>
      <c r="DC37" s="13">
        <f t="shared" si="3"/>
        <v>0</v>
      </c>
      <c r="DD37" s="13">
        <f t="shared" si="3"/>
        <v>0</v>
      </c>
      <c r="DE37" s="13">
        <f t="shared" si="3"/>
        <v>0</v>
      </c>
      <c r="DF37" s="13">
        <f t="shared" si="3"/>
        <v>0</v>
      </c>
      <c r="DG37" s="13">
        <f t="shared" si="3"/>
        <v>0</v>
      </c>
      <c r="DH37" s="13">
        <f t="shared" si="3"/>
        <v>0</v>
      </c>
      <c r="DI37" s="13">
        <f t="shared" si="3"/>
        <v>0</v>
      </c>
      <c r="DJ37" s="13">
        <f t="shared" si="3"/>
        <v>0</v>
      </c>
      <c r="DK37" s="13">
        <f t="shared" si="3"/>
        <v>0</v>
      </c>
      <c r="DL37" s="13">
        <f t="shared" si="3"/>
        <v>0</v>
      </c>
      <c r="DM37" s="13">
        <f t="shared" si="3"/>
        <v>0</v>
      </c>
      <c r="DN37" s="13">
        <f t="shared" si="3"/>
        <v>0</v>
      </c>
    </row>
    <row r="38" spans="1:118">
      <c r="B38" s="10" t="s">
        <v>195</v>
      </c>
      <c r="C38" s="22"/>
      <c r="D38" s="11" t="s">
        <v>196</v>
      </c>
      <c r="E38" s="11" t="s">
        <v>196</v>
      </c>
      <c r="F38" s="11" t="s">
        <v>196</v>
      </c>
      <c r="G38" s="11" t="s">
        <v>196</v>
      </c>
      <c r="H38" s="11" t="s">
        <v>196</v>
      </c>
      <c r="I38" s="11" t="s">
        <v>196</v>
      </c>
      <c r="J38" s="11" t="s">
        <v>196</v>
      </c>
      <c r="K38" s="11" t="s">
        <v>196</v>
      </c>
      <c r="L38" s="11" t="s">
        <v>196</v>
      </c>
      <c r="M38" s="11" t="s">
        <v>196</v>
      </c>
      <c r="N38" s="11" t="s">
        <v>196</v>
      </c>
      <c r="O38" s="11" t="s">
        <v>196</v>
      </c>
      <c r="P38" s="11" t="s">
        <v>196</v>
      </c>
      <c r="Q38" s="11" t="s">
        <v>196</v>
      </c>
      <c r="R38" s="11" t="s">
        <v>196</v>
      </c>
      <c r="S38" s="11" t="s">
        <v>196</v>
      </c>
      <c r="T38" s="11" t="s">
        <v>196</v>
      </c>
      <c r="U38" s="11" t="s">
        <v>196</v>
      </c>
      <c r="V38" s="11" t="s">
        <v>196</v>
      </c>
      <c r="W38" s="11" t="s">
        <v>196</v>
      </c>
      <c r="X38" s="11" t="s">
        <v>196</v>
      </c>
      <c r="Y38" s="11" t="s">
        <v>196</v>
      </c>
      <c r="Z38" s="11" t="s">
        <v>196</v>
      </c>
      <c r="AA38" s="11" t="s">
        <v>196</v>
      </c>
      <c r="AB38" s="11" t="s">
        <v>196</v>
      </c>
      <c r="AC38" s="11" t="s">
        <v>196</v>
      </c>
      <c r="AD38" s="11" t="s">
        <v>196</v>
      </c>
      <c r="AE38" s="11" t="s">
        <v>196</v>
      </c>
      <c r="AF38" s="11" t="s">
        <v>196</v>
      </c>
      <c r="AG38" s="11" t="s">
        <v>196</v>
      </c>
      <c r="AH38" s="11" t="s">
        <v>196</v>
      </c>
      <c r="AI38" s="11" t="s">
        <v>196</v>
      </c>
      <c r="AJ38" s="11" t="s">
        <v>196</v>
      </c>
      <c r="AK38" s="11" t="s">
        <v>196</v>
      </c>
      <c r="AL38" s="11" t="s">
        <v>196</v>
      </c>
      <c r="AM38" s="11" t="s">
        <v>196</v>
      </c>
      <c r="AN38" s="11" t="s">
        <v>196</v>
      </c>
      <c r="AO38" s="11" t="s">
        <v>196</v>
      </c>
      <c r="AP38" s="11" t="s">
        <v>196</v>
      </c>
      <c r="AQ38" s="11" t="s">
        <v>196</v>
      </c>
      <c r="AR38" s="11" t="s">
        <v>196</v>
      </c>
      <c r="AS38" s="11" t="s">
        <v>196</v>
      </c>
      <c r="AT38" s="11" t="s">
        <v>196</v>
      </c>
      <c r="AU38" s="11" t="s">
        <v>196</v>
      </c>
      <c r="AV38" s="11" t="s">
        <v>196</v>
      </c>
      <c r="AW38" s="11" t="s">
        <v>196</v>
      </c>
      <c r="AX38" s="11" t="s">
        <v>196</v>
      </c>
      <c r="AY38" s="11" t="s">
        <v>196</v>
      </c>
      <c r="AZ38" s="11" t="s">
        <v>196</v>
      </c>
      <c r="BA38" s="11" t="s">
        <v>196</v>
      </c>
      <c r="BB38" s="11" t="s">
        <v>196</v>
      </c>
      <c r="BC38" s="11" t="s">
        <v>196</v>
      </c>
      <c r="BD38" s="11" t="s">
        <v>196</v>
      </c>
      <c r="BE38" s="11" t="s">
        <v>196</v>
      </c>
      <c r="BF38" s="11" t="s">
        <v>196</v>
      </c>
      <c r="BG38" s="11" t="s">
        <v>196</v>
      </c>
      <c r="BH38" s="11" t="s">
        <v>196</v>
      </c>
      <c r="BI38" s="11" t="s">
        <v>196</v>
      </c>
      <c r="BJ38" s="11" t="s">
        <v>196</v>
      </c>
      <c r="BK38" s="11" t="s">
        <v>196</v>
      </c>
      <c r="BL38" s="11" t="s">
        <v>196</v>
      </c>
      <c r="BM38" s="11" t="s">
        <v>196</v>
      </c>
      <c r="BN38" s="11" t="s">
        <v>196</v>
      </c>
      <c r="BO38" s="11" t="s">
        <v>196</v>
      </c>
      <c r="BP38" s="11" t="s">
        <v>196</v>
      </c>
      <c r="BQ38" s="11" t="s">
        <v>196</v>
      </c>
      <c r="BR38" s="11" t="s">
        <v>196</v>
      </c>
      <c r="BS38" s="11" t="s">
        <v>196</v>
      </c>
      <c r="BT38" s="11" t="s">
        <v>196</v>
      </c>
      <c r="BU38" s="11" t="s">
        <v>196</v>
      </c>
      <c r="BV38" s="11" t="s">
        <v>196</v>
      </c>
      <c r="BW38" s="11" t="s">
        <v>196</v>
      </c>
      <c r="BX38" s="11" t="s">
        <v>196</v>
      </c>
      <c r="BY38" s="11" t="s">
        <v>196</v>
      </c>
      <c r="BZ38" s="11" t="s">
        <v>196</v>
      </c>
      <c r="CA38" s="11" t="s">
        <v>196</v>
      </c>
      <c r="CB38" s="11" t="s">
        <v>196</v>
      </c>
      <c r="CC38" s="11" t="s">
        <v>196</v>
      </c>
      <c r="CD38" s="11" t="s">
        <v>196</v>
      </c>
      <c r="CE38" s="11" t="s">
        <v>196</v>
      </c>
      <c r="CF38" s="11" t="s">
        <v>196</v>
      </c>
      <c r="CG38" s="11" t="s">
        <v>196</v>
      </c>
      <c r="CH38" s="11" t="s">
        <v>196</v>
      </c>
      <c r="CI38" s="11" t="s">
        <v>196</v>
      </c>
      <c r="CJ38" s="11" t="s">
        <v>196</v>
      </c>
      <c r="CK38" s="11" t="s">
        <v>196</v>
      </c>
      <c r="CL38" s="11" t="s">
        <v>196</v>
      </c>
      <c r="CM38" s="11" t="s">
        <v>196</v>
      </c>
      <c r="CN38" s="11" t="s">
        <v>196</v>
      </c>
      <c r="CO38" s="11" t="s">
        <v>196</v>
      </c>
      <c r="CP38" s="11" t="s">
        <v>196</v>
      </c>
      <c r="CQ38" s="11" t="s">
        <v>196</v>
      </c>
      <c r="CR38" s="11" t="s">
        <v>196</v>
      </c>
      <c r="CS38" s="11" t="s">
        <v>196</v>
      </c>
      <c r="CT38" s="11" t="s">
        <v>196</v>
      </c>
      <c r="CU38" s="11" t="s">
        <v>196</v>
      </c>
      <c r="CV38" s="11" t="s">
        <v>196</v>
      </c>
      <c r="CW38" s="11" t="s">
        <v>196</v>
      </c>
      <c r="CX38" s="11" t="s">
        <v>196</v>
      </c>
      <c r="CY38" s="11" t="s">
        <v>196</v>
      </c>
      <c r="CZ38" s="11" t="s">
        <v>196</v>
      </c>
      <c r="DA38" s="11" t="s">
        <v>196</v>
      </c>
      <c r="DB38" s="11" t="s">
        <v>196</v>
      </c>
      <c r="DC38" s="11" t="s">
        <v>196</v>
      </c>
      <c r="DD38" s="11" t="s">
        <v>196</v>
      </c>
      <c r="DE38" s="11" t="s">
        <v>196</v>
      </c>
      <c r="DF38" s="11" t="s">
        <v>196</v>
      </c>
      <c r="DG38" s="11" t="s">
        <v>196</v>
      </c>
      <c r="DH38" s="11" t="s">
        <v>196</v>
      </c>
      <c r="DI38" s="11" t="s">
        <v>196</v>
      </c>
      <c r="DJ38" s="11" t="s">
        <v>196</v>
      </c>
      <c r="DK38" s="11" t="s">
        <v>196</v>
      </c>
      <c r="DL38" s="11" t="s">
        <v>196</v>
      </c>
      <c r="DM38" s="11" t="s">
        <v>196</v>
      </c>
      <c r="DN38" s="11" t="s">
        <v>196</v>
      </c>
    </row>
    <row r="39" spans="1:118">
      <c r="B39" s="5" t="s">
        <v>61</v>
      </c>
      <c r="C39" s="23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74"/>
      <c r="DC39" s="74"/>
      <c r="DD39" s="74"/>
      <c r="DE39" s="74"/>
      <c r="DF39" s="74"/>
      <c r="DG39" s="74"/>
      <c r="DH39" s="74"/>
      <c r="DI39" s="74"/>
      <c r="DJ39" s="74"/>
      <c r="DK39" s="74"/>
      <c r="DL39" s="74"/>
      <c r="DM39" s="74"/>
      <c r="DN39" s="74"/>
    </row>
    <row r="40" spans="1:118">
      <c r="B40" s="5" t="s">
        <v>0</v>
      </c>
      <c r="C40" s="23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74"/>
      <c r="DC40" s="74"/>
      <c r="DD40" s="74"/>
      <c r="DE40" s="74"/>
      <c r="DF40" s="74"/>
      <c r="DG40" s="74"/>
      <c r="DH40" s="74"/>
      <c r="DI40" s="74"/>
      <c r="DJ40" s="74"/>
      <c r="DK40" s="74"/>
      <c r="DL40" s="74"/>
      <c r="DM40" s="74"/>
      <c r="DN40" s="74"/>
    </row>
    <row r="41" spans="1:118">
      <c r="B41" s="5" t="s">
        <v>1</v>
      </c>
      <c r="C41" s="23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</row>
    <row r="42" spans="1:118">
      <c r="B42" s="5" t="s">
        <v>2</v>
      </c>
      <c r="C42" s="2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</row>
    <row r="43" spans="1:118">
      <c r="B43" s="5" t="s">
        <v>62</v>
      </c>
      <c r="C43" s="23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</row>
    <row r="44" spans="1:118">
      <c r="B44" s="5" t="s">
        <v>63</v>
      </c>
      <c r="C44" s="23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</row>
    <row r="45" spans="1:118">
      <c r="B45" s="5" t="s">
        <v>64</v>
      </c>
      <c r="C45" s="2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</row>
    <row r="46" spans="1:118">
      <c r="B46" s="5" t="s">
        <v>19</v>
      </c>
      <c r="C46" s="2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</row>
    <row r="47" spans="1:118">
      <c r="B47" s="5" t="s">
        <v>20</v>
      </c>
      <c r="C47" s="23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</row>
    <row r="48" spans="1:118">
      <c r="B48" s="5" t="s">
        <v>21</v>
      </c>
      <c r="C48" s="2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</row>
    <row r="49" spans="1:118">
      <c r="B49" s="5" t="s">
        <v>22</v>
      </c>
      <c r="C49" s="2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</row>
    <row r="50" spans="1:118">
      <c r="B50" s="5" t="s">
        <v>23</v>
      </c>
      <c r="C50" s="2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</row>
    <row r="51" spans="1:118">
      <c r="B51" s="5" t="s">
        <v>24</v>
      </c>
      <c r="C51" s="23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</row>
    <row r="52" spans="1:118">
      <c r="B52" s="5" t="s">
        <v>25</v>
      </c>
      <c r="C52" s="23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</row>
    <row r="53" spans="1:118">
      <c r="B53" s="5" t="s">
        <v>66</v>
      </c>
      <c r="C53" s="23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</row>
    <row r="54" spans="1:118">
      <c r="B54" s="5" t="s">
        <v>3</v>
      </c>
      <c r="C54" s="2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</row>
    <row r="55" spans="1:118">
      <c r="B55" s="5" t="s">
        <v>4</v>
      </c>
      <c r="C55" s="2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  <c r="CK55" s="74"/>
      <c r="CL55" s="74"/>
      <c r="CM55" s="74"/>
      <c r="CN55" s="74"/>
      <c r="CO55" s="74"/>
      <c r="CP55" s="74"/>
      <c r="CQ55" s="74"/>
      <c r="CR55" s="74"/>
      <c r="CS55" s="74"/>
      <c r="CT55" s="74"/>
      <c r="CU55" s="74"/>
      <c r="CV55" s="74"/>
      <c r="CW55" s="74"/>
      <c r="CX55" s="74"/>
      <c r="CY55" s="74"/>
      <c r="CZ55" s="74"/>
      <c r="DA55" s="74"/>
      <c r="DB55" s="74"/>
      <c r="DC55" s="74"/>
      <c r="DD55" s="74"/>
      <c r="DE55" s="74"/>
      <c r="DF55" s="74"/>
      <c r="DG55" s="74"/>
      <c r="DH55" s="74"/>
      <c r="DI55" s="74"/>
      <c r="DJ55" s="74"/>
      <c r="DK55" s="74"/>
      <c r="DL55" s="74"/>
      <c r="DM55" s="74"/>
      <c r="DN55" s="74"/>
    </row>
    <row r="56" spans="1:118">
      <c r="B56" s="5" t="s">
        <v>65</v>
      </c>
      <c r="C56" s="23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  <c r="CK56" s="74"/>
      <c r="CL56" s="74"/>
      <c r="CM56" s="74"/>
      <c r="CN56" s="74"/>
      <c r="CO56" s="74"/>
      <c r="CP56" s="74"/>
      <c r="CQ56" s="74"/>
      <c r="CR56" s="74"/>
      <c r="CS56" s="74"/>
      <c r="CT56" s="74"/>
      <c r="CU56" s="74"/>
      <c r="CV56" s="74"/>
      <c r="CW56" s="74"/>
      <c r="CX56" s="74"/>
      <c r="CY56" s="74"/>
      <c r="CZ56" s="74"/>
      <c r="DA56" s="74"/>
      <c r="DB56" s="74"/>
      <c r="DC56" s="74"/>
      <c r="DD56" s="74"/>
      <c r="DE56" s="74"/>
      <c r="DF56" s="74"/>
      <c r="DG56" s="74"/>
      <c r="DH56" s="74"/>
      <c r="DI56" s="74"/>
      <c r="DJ56" s="74"/>
      <c r="DK56" s="74"/>
      <c r="DL56" s="74"/>
      <c r="DM56" s="74"/>
      <c r="DN56" s="74"/>
    </row>
    <row r="57" spans="1:118">
      <c r="B57" s="5" t="s">
        <v>67</v>
      </c>
      <c r="C57" s="23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4"/>
      <c r="CS57" s="74"/>
      <c r="CT57" s="74"/>
      <c r="CU57" s="74"/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</row>
    <row r="58" spans="1:118" ht="13.5" thickBot="1">
      <c r="B58" s="5" t="s">
        <v>68</v>
      </c>
      <c r="C58" s="23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</row>
    <row r="59" spans="1:118" s="70" customFormat="1" ht="13.5" thickBot="1">
      <c r="A59" s="6"/>
      <c r="B59" s="28" t="s">
        <v>53</v>
      </c>
      <c r="C59" s="6"/>
      <c r="D59" s="73">
        <v>15</v>
      </c>
      <c r="E59" s="73">
        <v>15</v>
      </c>
      <c r="F59" s="73">
        <v>15</v>
      </c>
      <c r="G59" s="73">
        <v>15</v>
      </c>
      <c r="H59" s="73">
        <v>15</v>
      </c>
      <c r="I59" s="73">
        <v>15</v>
      </c>
      <c r="J59" s="73">
        <v>15</v>
      </c>
      <c r="K59" s="73">
        <v>15</v>
      </c>
      <c r="L59" s="73">
        <v>15</v>
      </c>
      <c r="M59" s="73">
        <v>15</v>
      </c>
      <c r="N59" s="73">
        <v>15</v>
      </c>
      <c r="O59" s="73">
        <v>15</v>
      </c>
      <c r="P59" s="73">
        <v>15</v>
      </c>
      <c r="Q59" s="73">
        <v>15</v>
      </c>
      <c r="R59" s="73">
        <v>15</v>
      </c>
      <c r="S59" s="73">
        <v>15</v>
      </c>
      <c r="T59" s="73">
        <v>15</v>
      </c>
      <c r="U59" s="73">
        <v>15</v>
      </c>
      <c r="V59" s="73">
        <v>15</v>
      </c>
      <c r="W59" s="73">
        <v>15</v>
      </c>
      <c r="X59" s="73">
        <v>15</v>
      </c>
      <c r="Y59" s="73">
        <v>15</v>
      </c>
      <c r="Z59" s="73">
        <v>15</v>
      </c>
      <c r="AA59" s="73">
        <v>15</v>
      </c>
      <c r="AB59" s="73">
        <v>15</v>
      </c>
      <c r="AC59" s="73">
        <v>15</v>
      </c>
      <c r="AD59" s="73">
        <v>15</v>
      </c>
      <c r="AE59" s="73">
        <v>15</v>
      </c>
      <c r="AF59" s="73">
        <v>15</v>
      </c>
      <c r="AG59" s="73">
        <v>15</v>
      </c>
      <c r="AH59" s="73">
        <v>15</v>
      </c>
      <c r="AI59" s="73">
        <v>15</v>
      </c>
      <c r="AJ59" s="73">
        <v>15</v>
      </c>
      <c r="AK59" s="73">
        <v>15</v>
      </c>
      <c r="AL59" s="73">
        <v>15</v>
      </c>
      <c r="AM59" s="73">
        <v>15</v>
      </c>
      <c r="AN59" s="73">
        <v>15</v>
      </c>
      <c r="AO59" s="73">
        <v>15</v>
      </c>
      <c r="AP59" s="73">
        <v>15</v>
      </c>
      <c r="AQ59" s="73">
        <v>15</v>
      </c>
      <c r="AR59" s="73">
        <v>15</v>
      </c>
      <c r="AS59" s="73">
        <v>15</v>
      </c>
      <c r="AT59" s="73">
        <v>15</v>
      </c>
      <c r="AU59" s="73">
        <v>15</v>
      </c>
      <c r="AV59" s="73">
        <v>15</v>
      </c>
      <c r="AW59" s="73">
        <v>15</v>
      </c>
      <c r="AX59" s="73">
        <v>15</v>
      </c>
      <c r="AY59" s="73">
        <v>15</v>
      </c>
      <c r="AZ59" s="73">
        <v>15</v>
      </c>
      <c r="BA59" s="73">
        <v>15</v>
      </c>
      <c r="BB59" s="73">
        <v>15</v>
      </c>
      <c r="BC59" s="73">
        <v>15</v>
      </c>
      <c r="BD59" s="73">
        <v>15</v>
      </c>
      <c r="BE59" s="73">
        <v>15</v>
      </c>
      <c r="BF59" s="73">
        <v>15</v>
      </c>
      <c r="BG59" s="73">
        <v>15</v>
      </c>
      <c r="BH59" s="73">
        <v>15</v>
      </c>
      <c r="BI59" s="73">
        <v>15</v>
      </c>
      <c r="BJ59" s="73">
        <v>15</v>
      </c>
      <c r="BK59" s="73">
        <v>15</v>
      </c>
      <c r="BL59" s="73">
        <v>15</v>
      </c>
      <c r="BM59" s="73">
        <v>15</v>
      </c>
      <c r="BN59" s="73">
        <v>15</v>
      </c>
      <c r="BO59" s="73">
        <v>15</v>
      </c>
      <c r="BP59" s="73">
        <v>15</v>
      </c>
      <c r="BQ59" s="73">
        <v>15</v>
      </c>
      <c r="BR59" s="73">
        <v>15</v>
      </c>
      <c r="BS59" s="73">
        <v>15</v>
      </c>
      <c r="BT59" s="73">
        <v>15</v>
      </c>
      <c r="BU59" s="73">
        <v>15</v>
      </c>
      <c r="BV59" s="73">
        <v>15</v>
      </c>
      <c r="BW59" s="73">
        <v>15</v>
      </c>
      <c r="BX59" s="73">
        <v>15</v>
      </c>
      <c r="BY59" s="73">
        <v>15</v>
      </c>
      <c r="BZ59" s="73">
        <v>15</v>
      </c>
      <c r="CA59" s="73">
        <v>15</v>
      </c>
      <c r="CB59" s="73">
        <v>15</v>
      </c>
      <c r="CC59" s="73">
        <v>15</v>
      </c>
      <c r="CD59" s="73">
        <v>15</v>
      </c>
      <c r="CE59" s="73">
        <v>15</v>
      </c>
      <c r="CF59" s="73">
        <v>15</v>
      </c>
      <c r="CG59" s="73">
        <v>15</v>
      </c>
      <c r="CH59" s="73">
        <v>15</v>
      </c>
      <c r="CI59" s="73">
        <v>15</v>
      </c>
      <c r="CJ59" s="73">
        <v>15</v>
      </c>
      <c r="CK59" s="73">
        <v>15</v>
      </c>
      <c r="CL59" s="73">
        <v>15</v>
      </c>
      <c r="CM59" s="73">
        <v>15</v>
      </c>
      <c r="CN59" s="73">
        <v>15</v>
      </c>
      <c r="CO59" s="73">
        <v>15</v>
      </c>
      <c r="CP59" s="73">
        <v>15</v>
      </c>
      <c r="CQ59" s="73">
        <v>15</v>
      </c>
      <c r="CR59" s="73">
        <v>15</v>
      </c>
      <c r="CS59" s="73">
        <v>15</v>
      </c>
      <c r="CT59" s="73">
        <v>15</v>
      </c>
      <c r="CU59" s="73">
        <v>15</v>
      </c>
      <c r="CV59" s="73">
        <v>15</v>
      </c>
      <c r="CW59" s="73">
        <v>15</v>
      </c>
      <c r="CX59" s="73">
        <v>15</v>
      </c>
      <c r="CY59" s="73">
        <v>15</v>
      </c>
      <c r="CZ59" s="73">
        <v>15</v>
      </c>
      <c r="DA59" s="73">
        <v>15</v>
      </c>
      <c r="DB59" s="73">
        <v>15</v>
      </c>
      <c r="DC59" s="73">
        <v>15</v>
      </c>
      <c r="DD59" s="73">
        <v>15</v>
      </c>
      <c r="DE59" s="73">
        <v>15</v>
      </c>
      <c r="DF59" s="73">
        <v>15</v>
      </c>
      <c r="DG59" s="73">
        <v>15</v>
      </c>
      <c r="DH59" s="73">
        <v>15</v>
      </c>
      <c r="DI59" s="73">
        <v>15</v>
      </c>
      <c r="DJ59" s="73">
        <v>15</v>
      </c>
      <c r="DK59" s="73">
        <v>15</v>
      </c>
      <c r="DL59" s="73">
        <v>15</v>
      </c>
      <c r="DM59" s="73">
        <v>15</v>
      </c>
      <c r="DN59" s="73">
        <v>15</v>
      </c>
    </row>
    <row r="60" spans="1:118">
      <c r="B60" s="15" t="s">
        <v>10</v>
      </c>
      <c r="C60" s="20"/>
      <c r="D60" s="16">
        <f>IF(D7="Netzbetreiber",-PMT(D15,9999,D17)-PMT(D15,10,D35)-PMT(D15,15,D36)-PMT(D15,20,D22+D34)-PMT(D15,25,SUM(D18,D19,D20,D21,D23:D23))-PMT(D15,30,D29)-PMT(D15,45,SUM(D24,D26:D28,D30:D31,D32:D33))-PMT(D15,55,D25),-PMT(D15,D59,D37-D17)-PMT(D15,9999,D17))</f>
        <v>85422.721051300454</v>
      </c>
      <c r="E60" s="16">
        <f t="shared" ref="E60:BP60" si="4">IF(E7="Netzbetreiber",-PMT(E15,9999,E17)-PMT(E15,10,E35)-PMT(E15,15,E36)-PMT(E15,20,E22+E34)-PMT(E15,25,SUM(E18,E19,E20,E21,E23:E23))-PMT(E15,30,E29)-PMT(E15,45,SUM(E24,E26:E28,E30:E31,E32:E33))-PMT(E15,55,E25),-PMT(E15,E59,E37-E17)-PMT(E15,9999,E17))</f>
        <v>85422.721051300454</v>
      </c>
      <c r="F60" s="16">
        <f t="shared" si="4"/>
        <v>85422.721051300454</v>
      </c>
      <c r="G60" s="16">
        <f t="shared" si="4"/>
        <v>85422.721051300454</v>
      </c>
      <c r="H60" s="16">
        <f t="shared" si="4"/>
        <v>0</v>
      </c>
      <c r="I60" s="16">
        <f t="shared" si="4"/>
        <v>0</v>
      </c>
      <c r="J60" s="16">
        <f t="shared" si="4"/>
        <v>0</v>
      </c>
      <c r="K60" s="16">
        <f t="shared" si="4"/>
        <v>0</v>
      </c>
      <c r="L60" s="16">
        <f t="shared" si="4"/>
        <v>0</v>
      </c>
      <c r="M60" s="16">
        <f t="shared" si="4"/>
        <v>0</v>
      </c>
      <c r="N60" s="16">
        <f t="shared" si="4"/>
        <v>0</v>
      </c>
      <c r="O60" s="16">
        <f t="shared" si="4"/>
        <v>0</v>
      </c>
      <c r="P60" s="16">
        <f t="shared" si="4"/>
        <v>0</v>
      </c>
      <c r="Q60" s="16">
        <f t="shared" si="4"/>
        <v>0</v>
      </c>
      <c r="R60" s="16">
        <f t="shared" si="4"/>
        <v>0</v>
      </c>
      <c r="S60" s="16">
        <f t="shared" si="4"/>
        <v>0</v>
      </c>
      <c r="T60" s="16">
        <f t="shared" si="4"/>
        <v>0</v>
      </c>
      <c r="U60" s="16">
        <f t="shared" si="4"/>
        <v>0</v>
      </c>
      <c r="V60" s="16">
        <f t="shared" si="4"/>
        <v>0</v>
      </c>
      <c r="W60" s="16">
        <f t="shared" si="4"/>
        <v>0</v>
      </c>
      <c r="X60" s="16">
        <f t="shared" si="4"/>
        <v>0</v>
      </c>
      <c r="Y60" s="16">
        <f t="shared" si="4"/>
        <v>0</v>
      </c>
      <c r="Z60" s="16">
        <f t="shared" si="4"/>
        <v>0</v>
      </c>
      <c r="AA60" s="16">
        <f t="shared" si="4"/>
        <v>0</v>
      </c>
      <c r="AB60" s="16">
        <f t="shared" si="4"/>
        <v>0</v>
      </c>
      <c r="AC60" s="16">
        <f t="shared" si="4"/>
        <v>0</v>
      </c>
      <c r="AD60" s="16">
        <f t="shared" si="4"/>
        <v>0</v>
      </c>
      <c r="AE60" s="16">
        <f t="shared" si="4"/>
        <v>0</v>
      </c>
      <c r="AF60" s="16">
        <f t="shared" si="4"/>
        <v>0</v>
      </c>
      <c r="AG60" s="16">
        <f t="shared" si="4"/>
        <v>0</v>
      </c>
      <c r="AH60" s="16">
        <f t="shared" si="4"/>
        <v>0</v>
      </c>
      <c r="AI60" s="16">
        <f t="shared" si="4"/>
        <v>0</v>
      </c>
      <c r="AJ60" s="16">
        <f t="shared" si="4"/>
        <v>0</v>
      </c>
      <c r="AK60" s="16">
        <f t="shared" si="4"/>
        <v>0</v>
      </c>
      <c r="AL60" s="16">
        <f t="shared" si="4"/>
        <v>0</v>
      </c>
      <c r="AM60" s="16">
        <f t="shared" si="4"/>
        <v>0</v>
      </c>
      <c r="AN60" s="16">
        <f t="shared" si="4"/>
        <v>0</v>
      </c>
      <c r="AO60" s="16">
        <f t="shared" si="4"/>
        <v>0</v>
      </c>
      <c r="AP60" s="16">
        <f t="shared" si="4"/>
        <v>0</v>
      </c>
      <c r="AQ60" s="16">
        <f t="shared" si="4"/>
        <v>0</v>
      </c>
      <c r="AR60" s="16">
        <f t="shared" si="4"/>
        <v>0</v>
      </c>
      <c r="AS60" s="16">
        <f t="shared" si="4"/>
        <v>0</v>
      </c>
      <c r="AT60" s="16">
        <f t="shared" si="4"/>
        <v>0</v>
      </c>
      <c r="AU60" s="16">
        <f t="shared" si="4"/>
        <v>0</v>
      </c>
      <c r="AV60" s="16">
        <f t="shared" si="4"/>
        <v>0</v>
      </c>
      <c r="AW60" s="16">
        <f t="shared" si="4"/>
        <v>0</v>
      </c>
      <c r="AX60" s="16">
        <f t="shared" si="4"/>
        <v>0</v>
      </c>
      <c r="AY60" s="16">
        <f t="shared" si="4"/>
        <v>0</v>
      </c>
      <c r="AZ60" s="16">
        <f t="shared" si="4"/>
        <v>0</v>
      </c>
      <c r="BA60" s="16">
        <f t="shared" si="4"/>
        <v>0</v>
      </c>
      <c r="BB60" s="16">
        <f t="shared" si="4"/>
        <v>0</v>
      </c>
      <c r="BC60" s="16">
        <f t="shared" si="4"/>
        <v>0</v>
      </c>
      <c r="BD60" s="16">
        <f t="shared" si="4"/>
        <v>0</v>
      </c>
      <c r="BE60" s="16">
        <f t="shared" si="4"/>
        <v>0</v>
      </c>
      <c r="BF60" s="16">
        <f t="shared" si="4"/>
        <v>0</v>
      </c>
      <c r="BG60" s="16">
        <f t="shared" si="4"/>
        <v>0</v>
      </c>
      <c r="BH60" s="16">
        <f t="shared" si="4"/>
        <v>0</v>
      </c>
      <c r="BI60" s="16">
        <f t="shared" si="4"/>
        <v>0</v>
      </c>
      <c r="BJ60" s="16">
        <f t="shared" si="4"/>
        <v>0</v>
      </c>
      <c r="BK60" s="16">
        <f t="shared" si="4"/>
        <v>0</v>
      </c>
      <c r="BL60" s="16">
        <f t="shared" si="4"/>
        <v>0</v>
      </c>
      <c r="BM60" s="16">
        <f t="shared" si="4"/>
        <v>0</v>
      </c>
      <c r="BN60" s="16">
        <f t="shared" si="4"/>
        <v>0</v>
      </c>
      <c r="BO60" s="16">
        <f t="shared" si="4"/>
        <v>0</v>
      </c>
      <c r="BP60" s="16">
        <f t="shared" si="4"/>
        <v>0</v>
      </c>
      <c r="BQ60" s="16">
        <f t="shared" ref="BQ60:DN60" si="5">IF(BQ7="Netzbetreiber",-PMT(BQ15,9999,BQ17)-PMT(BQ15,10,BQ35)-PMT(BQ15,15,BQ36)-PMT(BQ15,20,BQ22+BQ34)-PMT(BQ15,25,SUM(BQ18,BQ19,BQ20,BQ21,BQ23:BQ23))-PMT(BQ15,30,BQ29)-PMT(BQ15,45,SUM(BQ24,BQ26:BQ28,BQ30:BQ31,BQ32:BQ33))-PMT(BQ15,55,BQ25),-PMT(BQ15,BQ59,BQ37-BQ17)-PMT(BQ15,9999,BQ17))</f>
        <v>0</v>
      </c>
      <c r="BR60" s="16">
        <f t="shared" si="5"/>
        <v>0</v>
      </c>
      <c r="BS60" s="16">
        <f t="shared" si="5"/>
        <v>0</v>
      </c>
      <c r="BT60" s="16">
        <f t="shared" si="5"/>
        <v>0</v>
      </c>
      <c r="BU60" s="16">
        <f t="shared" si="5"/>
        <v>0</v>
      </c>
      <c r="BV60" s="16">
        <f t="shared" si="5"/>
        <v>0</v>
      </c>
      <c r="BW60" s="16">
        <f t="shared" si="5"/>
        <v>0</v>
      </c>
      <c r="BX60" s="16">
        <f t="shared" si="5"/>
        <v>0</v>
      </c>
      <c r="BY60" s="16">
        <f t="shared" si="5"/>
        <v>0</v>
      </c>
      <c r="BZ60" s="16">
        <f t="shared" si="5"/>
        <v>0</v>
      </c>
      <c r="CA60" s="16">
        <f t="shared" si="5"/>
        <v>0</v>
      </c>
      <c r="CB60" s="16">
        <f t="shared" si="5"/>
        <v>0</v>
      </c>
      <c r="CC60" s="16">
        <f t="shared" si="5"/>
        <v>0</v>
      </c>
      <c r="CD60" s="16">
        <f t="shared" si="5"/>
        <v>0</v>
      </c>
      <c r="CE60" s="16">
        <f t="shared" si="5"/>
        <v>0</v>
      </c>
      <c r="CF60" s="16">
        <f t="shared" si="5"/>
        <v>0</v>
      </c>
      <c r="CG60" s="16">
        <f t="shared" si="5"/>
        <v>0</v>
      </c>
      <c r="CH60" s="16">
        <f t="shared" si="5"/>
        <v>0</v>
      </c>
      <c r="CI60" s="16">
        <f t="shared" si="5"/>
        <v>0</v>
      </c>
      <c r="CJ60" s="16">
        <f t="shared" si="5"/>
        <v>0</v>
      </c>
      <c r="CK60" s="16">
        <f t="shared" si="5"/>
        <v>0</v>
      </c>
      <c r="CL60" s="16">
        <f t="shared" si="5"/>
        <v>0</v>
      </c>
      <c r="CM60" s="16">
        <f t="shared" si="5"/>
        <v>0</v>
      </c>
      <c r="CN60" s="16">
        <f t="shared" si="5"/>
        <v>0</v>
      </c>
      <c r="CO60" s="16">
        <f t="shared" si="5"/>
        <v>0</v>
      </c>
      <c r="CP60" s="16">
        <f t="shared" si="5"/>
        <v>0</v>
      </c>
      <c r="CQ60" s="16">
        <f t="shared" si="5"/>
        <v>0</v>
      </c>
      <c r="CR60" s="16">
        <f t="shared" si="5"/>
        <v>0</v>
      </c>
      <c r="CS60" s="16">
        <f t="shared" si="5"/>
        <v>0</v>
      </c>
      <c r="CT60" s="16">
        <f t="shared" si="5"/>
        <v>0</v>
      </c>
      <c r="CU60" s="16">
        <f t="shared" si="5"/>
        <v>0</v>
      </c>
      <c r="CV60" s="16">
        <f t="shared" si="5"/>
        <v>0</v>
      </c>
      <c r="CW60" s="16">
        <f t="shared" si="5"/>
        <v>0</v>
      </c>
      <c r="CX60" s="16">
        <f t="shared" si="5"/>
        <v>0</v>
      </c>
      <c r="CY60" s="16">
        <f t="shared" si="5"/>
        <v>0</v>
      </c>
      <c r="CZ60" s="16">
        <f t="shared" si="5"/>
        <v>0</v>
      </c>
      <c r="DA60" s="16">
        <f t="shared" si="5"/>
        <v>0</v>
      </c>
      <c r="DB60" s="16">
        <f t="shared" si="5"/>
        <v>0</v>
      </c>
      <c r="DC60" s="16">
        <f t="shared" si="5"/>
        <v>0</v>
      </c>
      <c r="DD60" s="16">
        <f t="shared" si="5"/>
        <v>0</v>
      </c>
      <c r="DE60" s="16">
        <f t="shared" si="5"/>
        <v>0</v>
      </c>
      <c r="DF60" s="16">
        <f t="shared" si="5"/>
        <v>0</v>
      </c>
      <c r="DG60" s="16">
        <f t="shared" si="5"/>
        <v>0</v>
      </c>
      <c r="DH60" s="16">
        <f t="shared" si="5"/>
        <v>0</v>
      </c>
      <c r="DI60" s="16">
        <f t="shared" si="5"/>
        <v>0</v>
      </c>
      <c r="DJ60" s="16">
        <f t="shared" si="5"/>
        <v>0</v>
      </c>
      <c r="DK60" s="16">
        <f t="shared" si="5"/>
        <v>0</v>
      </c>
      <c r="DL60" s="16">
        <f t="shared" si="5"/>
        <v>0</v>
      </c>
      <c r="DM60" s="16">
        <f t="shared" si="5"/>
        <v>0</v>
      </c>
      <c r="DN60" s="16">
        <f t="shared" si="5"/>
        <v>0</v>
      </c>
    </row>
    <row r="61" spans="1:118" s="61" customFormat="1" hidden="1">
      <c r="A61" s="2"/>
      <c r="B61" s="17"/>
      <c r="C61" s="24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</row>
    <row r="62" spans="1:118">
      <c r="B62" s="14" t="s">
        <v>5</v>
      </c>
      <c r="C62" s="20"/>
      <c r="D62" s="9">
        <f>SUMPRODUCT(D17:D36,D39:D58)</f>
        <v>0</v>
      </c>
      <c r="E62" s="9">
        <f t="shared" ref="E62:BP62" si="6">SUMPRODUCT(E17:E36,E39:E58)</f>
        <v>0</v>
      </c>
      <c r="F62" s="9">
        <f t="shared" si="6"/>
        <v>0</v>
      </c>
      <c r="G62" s="9">
        <f t="shared" si="6"/>
        <v>0</v>
      </c>
      <c r="H62" s="9">
        <f t="shared" si="6"/>
        <v>0</v>
      </c>
      <c r="I62" s="9">
        <f t="shared" si="6"/>
        <v>0</v>
      </c>
      <c r="J62" s="9">
        <f t="shared" si="6"/>
        <v>0</v>
      </c>
      <c r="K62" s="9">
        <f t="shared" si="6"/>
        <v>0</v>
      </c>
      <c r="L62" s="9">
        <f t="shared" si="6"/>
        <v>0</v>
      </c>
      <c r="M62" s="9">
        <f t="shared" si="6"/>
        <v>0</v>
      </c>
      <c r="N62" s="9">
        <f t="shared" si="6"/>
        <v>0</v>
      </c>
      <c r="O62" s="9">
        <f t="shared" si="6"/>
        <v>0</v>
      </c>
      <c r="P62" s="9">
        <f t="shared" si="6"/>
        <v>0</v>
      </c>
      <c r="Q62" s="9">
        <f t="shared" si="6"/>
        <v>0</v>
      </c>
      <c r="R62" s="9">
        <f t="shared" si="6"/>
        <v>0</v>
      </c>
      <c r="S62" s="9">
        <f t="shared" si="6"/>
        <v>0</v>
      </c>
      <c r="T62" s="9">
        <f t="shared" si="6"/>
        <v>0</v>
      </c>
      <c r="U62" s="9">
        <f t="shared" si="6"/>
        <v>0</v>
      </c>
      <c r="V62" s="9">
        <f t="shared" si="6"/>
        <v>0</v>
      </c>
      <c r="W62" s="9">
        <f t="shared" si="6"/>
        <v>0</v>
      </c>
      <c r="X62" s="9">
        <f t="shared" si="6"/>
        <v>0</v>
      </c>
      <c r="Y62" s="9">
        <f t="shared" si="6"/>
        <v>0</v>
      </c>
      <c r="Z62" s="9">
        <f t="shared" si="6"/>
        <v>0</v>
      </c>
      <c r="AA62" s="9">
        <f t="shared" si="6"/>
        <v>0</v>
      </c>
      <c r="AB62" s="9">
        <f t="shared" si="6"/>
        <v>0</v>
      </c>
      <c r="AC62" s="9">
        <f t="shared" si="6"/>
        <v>0</v>
      </c>
      <c r="AD62" s="9">
        <f t="shared" si="6"/>
        <v>0</v>
      </c>
      <c r="AE62" s="9">
        <f t="shared" si="6"/>
        <v>0</v>
      </c>
      <c r="AF62" s="9">
        <f t="shared" si="6"/>
        <v>0</v>
      </c>
      <c r="AG62" s="9">
        <f t="shared" si="6"/>
        <v>0</v>
      </c>
      <c r="AH62" s="9">
        <f t="shared" si="6"/>
        <v>0</v>
      </c>
      <c r="AI62" s="9">
        <f t="shared" si="6"/>
        <v>0</v>
      </c>
      <c r="AJ62" s="9">
        <f t="shared" si="6"/>
        <v>0</v>
      </c>
      <c r="AK62" s="9">
        <f t="shared" si="6"/>
        <v>0</v>
      </c>
      <c r="AL62" s="9">
        <f t="shared" si="6"/>
        <v>0</v>
      </c>
      <c r="AM62" s="9">
        <f t="shared" si="6"/>
        <v>0</v>
      </c>
      <c r="AN62" s="9">
        <f t="shared" si="6"/>
        <v>0</v>
      </c>
      <c r="AO62" s="9">
        <f t="shared" si="6"/>
        <v>0</v>
      </c>
      <c r="AP62" s="9">
        <f t="shared" si="6"/>
        <v>0</v>
      </c>
      <c r="AQ62" s="9">
        <f t="shared" si="6"/>
        <v>0</v>
      </c>
      <c r="AR62" s="9">
        <f t="shared" si="6"/>
        <v>0</v>
      </c>
      <c r="AS62" s="9">
        <f t="shared" si="6"/>
        <v>0</v>
      </c>
      <c r="AT62" s="9">
        <f t="shared" si="6"/>
        <v>0</v>
      </c>
      <c r="AU62" s="9">
        <f t="shared" si="6"/>
        <v>0</v>
      </c>
      <c r="AV62" s="9">
        <f t="shared" si="6"/>
        <v>0</v>
      </c>
      <c r="AW62" s="9">
        <f t="shared" si="6"/>
        <v>0</v>
      </c>
      <c r="AX62" s="9">
        <f t="shared" si="6"/>
        <v>0</v>
      </c>
      <c r="AY62" s="9">
        <f t="shared" si="6"/>
        <v>0</v>
      </c>
      <c r="AZ62" s="9">
        <f t="shared" si="6"/>
        <v>0</v>
      </c>
      <c r="BA62" s="9">
        <f t="shared" si="6"/>
        <v>0</v>
      </c>
      <c r="BB62" s="9">
        <f t="shared" si="6"/>
        <v>0</v>
      </c>
      <c r="BC62" s="9">
        <f t="shared" si="6"/>
        <v>0</v>
      </c>
      <c r="BD62" s="9">
        <f t="shared" si="6"/>
        <v>0</v>
      </c>
      <c r="BE62" s="9">
        <f t="shared" si="6"/>
        <v>0</v>
      </c>
      <c r="BF62" s="9">
        <f t="shared" si="6"/>
        <v>0</v>
      </c>
      <c r="BG62" s="9">
        <f t="shared" si="6"/>
        <v>0</v>
      </c>
      <c r="BH62" s="9">
        <f t="shared" si="6"/>
        <v>0</v>
      </c>
      <c r="BI62" s="9">
        <f t="shared" si="6"/>
        <v>0</v>
      </c>
      <c r="BJ62" s="9">
        <f t="shared" si="6"/>
        <v>0</v>
      </c>
      <c r="BK62" s="9">
        <f t="shared" si="6"/>
        <v>0</v>
      </c>
      <c r="BL62" s="9">
        <f t="shared" si="6"/>
        <v>0</v>
      </c>
      <c r="BM62" s="9">
        <f t="shared" si="6"/>
        <v>0</v>
      </c>
      <c r="BN62" s="9">
        <f t="shared" si="6"/>
        <v>0</v>
      </c>
      <c r="BO62" s="9">
        <f t="shared" si="6"/>
        <v>0</v>
      </c>
      <c r="BP62" s="9">
        <f t="shared" si="6"/>
        <v>0</v>
      </c>
      <c r="BQ62" s="9">
        <f t="shared" ref="BQ62:DN62" si="7">SUMPRODUCT(BQ17:BQ36,BQ39:BQ58)</f>
        <v>0</v>
      </c>
      <c r="BR62" s="9">
        <f t="shared" si="7"/>
        <v>0</v>
      </c>
      <c r="BS62" s="9">
        <f t="shared" si="7"/>
        <v>0</v>
      </c>
      <c r="BT62" s="9">
        <f t="shared" si="7"/>
        <v>0</v>
      </c>
      <c r="BU62" s="9">
        <f t="shared" si="7"/>
        <v>0</v>
      </c>
      <c r="BV62" s="9">
        <f t="shared" si="7"/>
        <v>0</v>
      </c>
      <c r="BW62" s="9">
        <f t="shared" si="7"/>
        <v>0</v>
      </c>
      <c r="BX62" s="9">
        <f t="shared" si="7"/>
        <v>0</v>
      </c>
      <c r="BY62" s="9">
        <f t="shared" si="7"/>
        <v>0</v>
      </c>
      <c r="BZ62" s="9">
        <f t="shared" si="7"/>
        <v>0</v>
      </c>
      <c r="CA62" s="9">
        <f t="shared" si="7"/>
        <v>0</v>
      </c>
      <c r="CB62" s="9">
        <f t="shared" si="7"/>
        <v>0</v>
      </c>
      <c r="CC62" s="9">
        <f t="shared" si="7"/>
        <v>0</v>
      </c>
      <c r="CD62" s="9">
        <f t="shared" si="7"/>
        <v>0</v>
      </c>
      <c r="CE62" s="9">
        <f t="shared" si="7"/>
        <v>0</v>
      </c>
      <c r="CF62" s="9">
        <f t="shared" si="7"/>
        <v>0</v>
      </c>
      <c r="CG62" s="9">
        <f t="shared" si="7"/>
        <v>0</v>
      </c>
      <c r="CH62" s="9">
        <f t="shared" si="7"/>
        <v>0</v>
      </c>
      <c r="CI62" s="9">
        <f t="shared" si="7"/>
        <v>0</v>
      </c>
      <c r="CJ62" s="9">
        <f t="shared" si="7"/>
        <v>0</v>
      </c>
      <c r="CK62" s="9">
        <f t="shared" si="7"/>
        <v>0</v>
      </c>
      <c r="CL62" s="9">
        <f t="shared" si="7"/>
        <v>0</v>
      </c>
      <c r="CM62" s="9">
        <f t="shared" si="7"/>
        <v>0</v>
      </c>
      <c r="CN62" s="9">
        <f t="shared" si="7"/>
        <v>0</v>
      </c>
      <c r="CO62" s="9">
        <f t="shared" si="7"/>
        <v>0</v>
      </c>
      <c r="CP62" s="9">
        <f t="shared" si="7"/>
        <v>0</v>
      </c>
      <c r="CQ62" s="9">
        <f t="shared" si="7"/>
        <v>0</v>
      </c>
      <c r="CR62" s="9">
        <f t="shared" si="7"/>
        <v>0</v>
      </c>
      <c r="CS62" s="9">
        <f t="shared" si="7"/>
        <v>0</v>
      </c>
      <c r="CT62" s="9">
        <f t="shared" si="7"/>
        <v>0</v>
      </c>
      <c r="CU62" s="9">
        <f t="shared" si="7"/>
        <v>0</v>
      </c>
      <c r="CV62" s="9">
        <f t="shared" si="7"/>
        <v>0</v>
      </c>
      <c r="CW62" s="9">
        <f t="shared" si="7"/>
        <v>0</v>
      </c>
      <c r="CX62" s="9">
        <f t="shared" si="7"/>
        <v>0</v>
      </c>
      <c r="CY62" s="9">
        <f t="shared" si="7"/>
        <v>0</v>
      </c>
      <c r="CZ62" s="9">
        <f t="shared" si="7"/>
        <v>0</v>
      </c>
      <c r="DA62" s="9">
        <f t="shared" si="7"/>
        <v>0</v>
      </c>
      <c r="DB62" s="9">
        <f t="shared" si="7"/>
        <v>0</v>
      </c>
      <c r="DC62" s="9">
        <f t="shared" si="7"/>
        <v>0</v>
      </c>
      <c r="DD62" s="9">
        <f t="shared" si="7"/>
        <v>0</v>
      </c>
      <c r="DE62" s="9">
        <f t="shared" si="7"/>
        <v>0</v>
      </c>
      <c r="DF62" s="9">
        <f t="shared" si="7"/>
        <v>0</v>
      </c>
      <c r="DG62" s="9">
        <f t="shared" si="7"/>
        <v>0</v>
      </c>
      <c r="DH62" s="9">
        <f t="shared" si="7"/>
        <v>0</v>
      </c>
      <c r="DI62" s="9">
        <f t="shared" si="7"/>
        <v>0</v>
      </c>
      <c r="DJ62" s="9">
        <f t="shared" si="7"/>
        <v>0</v>
      </c>
      <c r="DK62" s="9">
        <f t="shared" si="7"/>
        <v>0</v>
      </c>
      <c r="DL62" s="9">
        <f t="shared" si="7"/>
        <v>0</v>
      </c>
      <c r="DM62" s="9">
        <f t="shared" si="7"/>
        <v>0</v>
      </c>
      <c r="DN62" s="9">
        <f t="shared" si="7"/>
        <v>0</v>
      </c>
    </row>
    <row r="63" spans="1:118" s="61" customFormat="1">
      <c r="A63" s="2"/>
      <c r="B63" s="14" t="s">
        <v>12</v>
      </c>
      <c r="C63" s="20"/>
      <c r="D63" s="71">
        <v>150000</v>
      </c>
      <c r="E63" s="71">
        <v>150000</v>
      </c>
      <c r="F63" s="71">
        <v>150000</v>
      </c>
      <c r="G63" s="71">
        <v>150000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</row>
    <row r="64" spans="1:118" ht="13.5" thickBot="1">
      <c r="B64" s="12" t="s">
        <v>9</v>
      </c>
      <c r="C64" s="20"/>
      <c r="D64" s="19">
        <f t="shared" ref="D64" si="8">D60+D62+D63</f>
        <v>235422.72105130047</v>
      </c>
      <c r="E64" s="19">
        <f t="shared" ref="E64:BP64" si="9">E60+E62+E63</f>
        <v>235422.72105130047</v>
      </c>
      <c r="F64" s="19">
        <f t="shared" si="9"/>
        <v>235422.72105130047</v>
      </c>
      <c r="G64" s="19">
        <f t="shared" si="9"/>
        <v>235422.72105130047</v>
      </c>
      <c r="H64" s="19">
        <f t="shared" si="9"/>
        <v>0</v>
      </c>
      <c r="I64" s="19">
        <f t="shared" si="9"/>
        <v>0</v>
      </c>
      <c r="J64" s="19">
        <f t="shared" si="9"/>
        <v>0</v>
      </c>
      <c r="K64" s="19">
        <f t="shared" si="9"/>
        <v>0</v>
      </c>
      <c r="L64" s="19">
        <f t="shared" si="9"/>
        <v>0</v>
      </c>
      <c r="M64" s="19">
        <f t="shared" si="9"/>
        <v>0</v>
      </c>
      <c r="N64" s="19">
        <f t="shared" si="9"/>
        <v>0</v>
      </c>
      <c r="O64" s="19">
        <f t="shared" si="9"/>
        <v>0</v>
      </c>
      <c r="P64" s="19">
        <f t="shared" si="9"/>
        <v>0</v>
      </c>
      <c r="Q64" s="19">
        <f t="shared" si="9"/>
        <v>0</v>
      </c>
      <c r="R64" s="19">
        <f t="shared" si="9"/>
        <v>0</v>
      </c>
      <c r="S64" s="19">
        <f t="shared" si="9"/>
        <v>0</v>
      </c>
      <c r="T64" s="19">
        <f t="shared" si="9"/>
        <v>0</v>
      </c>
      <c r="U64" s="19">
        <f t="shared" si="9"/>
        <v>0</v>
      </c>
      <c r="V64" s="19">
        <f t="shared" si="9"/>
        <v>0</v>
      </c>
      <c r="W64" s="19">
        <f t="shared" si="9"/>
        <v>0</v>
      </c>
      <c r="X64" s="19">
        <f t="shared" si="9"/>
        <v>0</v>
      </c>
      <c r="Y64" s="19">
        <f t="shared" si="9"/>
        <v>0</v>
      </c>
      <c r="Z64" s="19">
        <f t="shared" si="9"/>
        <v>0</v>
      </c>
      <c r="AA64" s="19">
        <f t="shared" si="9"/>
        <v>0</v>
      </c>
      <c r="AB64" s="19">
        <f t="shared" si="9"/>
        <v>0</v>
      </c>
      <c r="AC64" s="19">
        <f t="shared" si="9"/>
        <v>0</v>
      </c>
      <c r="AD64" s="19">
        <f t="shared" si="9"/>
        <v>0</v>
      </c>
      <c r="AE64" s="19">
        <f t="shared" si="9"/>
        <v>0</v>
      </c>
      <c r="AF64" s="19">
        <f t="shared" si="9"/>
        <v>0</v>
      </c>
      <c r="AG64" s="19">
        <f t="shared" si="9"/>
        <v>0</v>
      </c>
      <c r="AH64" s="19">
        <f t="shared" si="9"/>
        <v>0</v>
      </c>
      <c r="AI64" s="19">
        <f t="shared" si="9"/>
        <v>0</v>
      </c>
      <c r="AJ64" s="19">
        <f t="shared" si="9"/>
        <v>0</v>
      </c>
      <c r="AK64" s="19">
        <f t="shared" si="9"/>
        <v>0</v>
      </c>
      <c r="AL64" s="19">
        <f t="shared" si="9"/>
        <v>0</v>
      </c>
      <c r="AM64" s="19">
        <f t="shared" si="9"/>
        <v>0</v>
      </c>
      <c r="AN64" s="19">
        <f t="shared" si="9"/>
        <v>0</v>
      </c>
      <c r="AO64" s="19">
        <f t="shared" si="9"/>
        <v>0</v>
      </c>
      <c r="AP64" s="19">
        <f t="shared" si="9"/>
        <v>0</v>
      </c>
      <c r="AQ64" s="19">
        <f t="shared" si="9"/>
        <v>0</v>
      </c>
      <c r="AR64" s="19">
        <f t="shared" si="9"/>
        <v>0</v>
      </c>
      <c r="AS64" s="19">
        <f t="shared" si="9"/>
        <v>0</v>
      </c>
      <c r="AT64" s="19">
        <f t="shared" si="9"/>
        <v>0</v>
      </c>
      <c r="AU64" s="19">
        <f t="shared" si="9"/>
        <v>0</v>
      </c>
      <c r="AV64" s="19">
        <f t="shared" si="9"/>
        <v>0</v>
      </c>
      <c r="AW64" s="19">
        <f t="shared" si="9"/>
        <v>0</v>
      </c>
      <c r="AX64" s="19">
        <f t="shared" si="9"/>
        <v>0</v>
      </c>
      <c r="AY64" s="19">
        <f t="shared" si="9"/>
        <v>0</v>
      </c>
      <c r="AZ64" s="19">
        <f t="shared" si="9"/>
        <v>0</v>
      </c>
      <c r="BA64" s="19">
        <f t="shared" si="9"/>
        <v>0</v>
      </c>
      <c r="BB64" s="19">
        <f t="shared" si="9"/>
        <v>0</v>
      </c>
      <c r="BC64" s="19">
        <f t="shared" si="9"/>
        <v>0</v>
      </c>
      <c r="BD64" s="19">
        <f t="shared" si="9"/>
        <v>0</v>
      </c>
      <c r="BE64" s="19">
        <f t="shared" si="9"/>
        <v>0</v>
      </c>
      <c r="BF64" s="19">
        <f t="shared" si="9"/>
        <v>0</v>
      </c>
      <c r="BG64" s="19">
        <f t="shared" si="9"/>
        <v>0</v>
      </c>
      <c r="BH64" s="19">
        <f t="shared" si="9"/>
        <v>0</v>
      </c>
      <c r="BI64" s="19">
        <f t="shared" si="9"/>
        <v>0</v>
      </c>
      <c r="BJ64" s="19">
        <f t="shared" si="9"/>
        <v>0</v>
      </c>
      <c r="BK64" s="19">
        <f t="shared" si="9"/>
        <v>0</v>
      </c>
      <c r="BL64" s="19">
        <f t="shared" si="9"/>
        <v>0</v>
      </c>
      <c r="BM64" s="19">
        <f t="shared" si="9"/>
        <v>0</v>
      </c>
      <c r="BN64" s="19">
        <f t="shared" si="9"/>
        <v>0</v>
      </c>
      <c r="BO64" s="19">
        <f t="shared" si="9"/>
        <v>0</v>
      </c>
      <c r="BP64" s="19">
        <f t="shared" si="9"/>
        <v>0</v>
      </c>
      <c r="BQ64" s="19">
        <f t="shared" ref="BQ64:DN64" si="10">BQ60+BQ62+BQ63</f>
        <v>0</v>
      </c>
      <c r="BR64" s="19">
        <f t="shared" si="10"/>
        <v>0</v>
      </c>
      <c r="BS64" s="19">
        <f t="shared" si="10"/>
        <v>0</v>
      </c>
      <c r="BT64" s="19">
        <f t="shared" si="10"/>
        <v>0</v>
      </c>
      <c r="BU64" s="19">
        <f t="shared" si="10"/>
        <v>0</v>
      </c>
      <c r="BV64" s="19">
        <f t="shared" si="10"/>
        <v>0</v>
      </c>
      <c r="BW64" s="19">
        <f t="shared" si="10"/>
        <v>0</v>
      </c>
      <c r="BX64" s="19">
        <f t="shared" si="10"/>
        <v>0</v>
      </c>
      <c r="BY64" s="19">
        <f t="shared" si="10"/>
        <v>0</v>
      </c>
      <c r="BZ64" s="19">
        <f t="shared" si="10"/>
        <v>0</v>
      </c>
      <c r="CA64" s="19">
        <f t="shared" si="10"/>
        <v>0</v>
      </c>
      <c r="CB64" s="19">
        <f t="shared" si="10"/>
        <v>0</v>
      </c>
      <c r="CC64" s="19">
        <f t="shared" si="10"/>
        <v>0</v>
      </c>
      <c r="CD64" s="19">
        <f t="shared" si="10"/>
        <v>0</v>
      </c>
      <c r="CE64" s="19">
        <f t="shared" si="10"/>
        <v>0</v>
      </c>
      <c r="CF64" s="19">
        <f t="shared" si="10"/>
        <v>0</v>
      </c>
      <c r="CG64" s="19">
        <f t="shared" si="10"/>
        <v>0</v>
      </c>
      <c r="CH64" s="19">
        <f t="shared" si="10"/>
        <v>0</v>
      </c>
      <c r="CI64" s="19">
        <f t="shared" si="10"/>
        <v>0</v>
      </c>
      <c r="CJ64" s="19">
        <f t="shared" si="10"/>
        <v>0</v>
      </c>
      <c r="CK64" s="19">
        <f t="shared" si="10"/>
        <v>0</v>
      </c>
      <c r="CL64" s="19">
        <f t="shared" si="10"/>
        <v>0</v>
      </c>
      <c r="CM64" s="19">
        <f t="shared" si="10"/>
        <v>0</v>
      </c>
      <c r="CN64" s="19">
        <f t="shared" si="10"/>
        <v>0</v>
      </c>
      <c r="CO64" s="19">
        <f t="shared" si="10"/>
        <v>0</v>
      </c>
      <c r="CP64" s="19">
        <f t="shared" si="10"/>
        <v>0</v>
      </c>
      <c r="CQ64" s="19">
        <f t="shared" si="10"/>
        <v>0</v>
      </c>
      <c r="CR64" s="19">
        <f t="shared" si="10"/>
        <v>0</v>
      </c>
      <c r="CS64" s="19">
        <f t="shared" si="10"/>
        <v>0</v>
      </c>
      <c r="CT64" s="19">
        <f t="shared" si="10"/>
        <v>0</v>
      </c>
      <c r="CU64" s="19">
        <f t="shared" si="10"/>
        <v>0</v>
      </c>
      <c r="CV64" s="19">
        <f t="shared" si="10"/>
        <v>0</v>
      </c>
      <c r="CW64" s="19">
        <f t="shared" si="10"/>
        <v>0</v>
      </c>
      <c r="CX64" s="19">
        <f t="shared" si="10"/>
        <v>0</v>
      </c>
      <c r="CY64" s="19">
        <f t="shared" si="10"/>
        <v>0</v>
      </c>
      <c r="CZ64" s="19">
        <f t="shared" si="10"/>
        <v>0</v>
      </c>
      <c r="DA64" s="19">
        <f t="shared" si="10"/>
        <v>0</v>
      </c>
      <c r="DB64" s="19">
        <f t="shared" si="10"/>
        <v>0</v>
      </c>
      <c r="DC64" s="19">
        <f t="shared" si="10"/>
        <v>0</v>
      </c>
      <c r="DD64" s="19">
        <f t="shared" si="10"/>
        <v>0</v>
      </c>
      <c r="DE64" s="19">
        <f t="shared" si="10"/>
        <v>0</v>
      </c>
      <c r="DF64" s="19">
        <f t="shared" si="10"/>
        <v>0</v>
      </c>
      <c r="DG64" s="19">
        <f t="shared" si="10"/>
        <v>0</v>
      </c>
      <c r="DH64" s="19">
        <f t="shared" si="10"/>
        <v>0</v>
      </c>
      <c r="DI64" s="19">
        <f t="shared" si="10"/>
        <v>0</v>
      </c>
      <c r="DJ64" s="19">
        <f t="shared" si="10"/>
        <v>0</v>
      </c>
      <c r="DK64" s="19">
        <f t="shared" si="10"/>
        <v>0</v>
      </c>
      <c r="DL64" s="19">
        <f t="shared" si="10"/>
        <v>0</v>
      </c>
      <c r="DM64" s="19">
        <f t="shared" si="10"/>
        <v>0</v>
      </c>
      <c r="DN64" s="19">
        <f t="shared" si="10"/>
        <v>0</v>
      </c>
    </row>
    <row r="67" spans="2:3">
      <c r="B67" s="6" t="s">
        <v>188</v>
      </c>
      <c r="C67" s="7"/>
    </row>
    <row r="68" spans="2:3">
      <c r="B68" s="6"/>
      <c r="C68" s="7"/>
    </row>
    <row r="70" spans="2:3">
      <c r="B70" s="26" t="s">
        <v>28</v>
      </c>
      <c r="C70" s="8"/>
    </row>
    <row r="71" spans="2:3">
      <c r="B71" s="26" t="s">
        <v>29</v>
      </c>
      <c r="C71" s="8"/>
    </row>
    <row r="72" spans="2:3">
      <c r="B72" s="26" t="s">
        <v>30</v>
      </c>
      <c r="C72" s="8"/>
    </row>
    <row r="73" spans="2:3">
      <c r="B73" s="26" t="s">
        <v>31</v>
      </c>
      <c r="C73" s="8"/>
    </row>
    <row r="74" spans="2:3">
      <c r="B74" s="26" t="s">
        <v>32</v>
      </c>
      <c r="C74" s="8"/>
    </row>
    <row r="75" spans="2:3">
      <c r="B75" s="26" t="s">
        <v>33</v>
      </c>
      <c r="C75" s="8"/>
    </row>
    <row r="76" spans="2:3">
      <c r="B76" s="26" t="s">
        <v>34</v>
      </c>
      <c r="C76" s="8"/>
    </row>
    <row r="77" spans="2:3">
      <c r="B77" s="26" t="s">
        <v>35</v>
      </c>
      <c r="C77" s="8"/>
    </row>
    <row r="78" spans="2:3">
      <c r="B78" s="26" t="s">
        <v>36</v>
      </c>
      <c r="C78" s="8"/>
    </row>
    <row r="79" spans="2:3">
      <c r="B79" s="26" t="s">
        <v>37</v>
      </c>
      <c r="C79" s="8"/>
    </row>
    <row r="80" spans="2:3">
      <c r="B80" s="26" t="s">
        <v>38</v>
      </c>
      <c r="C80" s="8"/>
    </row>
    <row r="81" spans="2:3">
      <c r="B81" s="26" t="s">
        <v>39</v>
      </c>
      <c r="C81" s="8"/>
    </row>
    <row r="82" spans="2:3">
      <c r="B82" s="26" t="s">
        <v>40</v>
      </c>
      <c r="C82" s="8"/>
    </row>
    <row r="83" spans="2:3">
      <c r="B83" s="26" t="s">
        <v>41</v>
      </c>
      <c r="C83" s="8"/>
    </row>
    <row r="84" spans="2:3">
      <c r="B84" s="26" t="s">
        <v>42</v>
      </c>
      <c r="C84" s="8"/>
    </row>
    <row r="85" spans="2:3">
      <c r="B85" s="26" t="s">
        <v>43</v>
      </c>
      <c r="C85" s="8"/>
    </row>
    <row r="86" spans="2:3">
      <c r="B86" s="26" t="s">
        <v>44</v>
      </c>
      <c r="C86" s="8"/>
    </row>
    <row r="87" spans="2:3">
      <c r="B87" s="27"/>
    </row>
    <row r="88" spans="2:3">
      <c r="B88" s="27" t="s">
        <v>47</v>
      </c>
    </row>
    <row r="89" spans="2:3">
      <c r="B89" s="6" t="s">
        <v>76</v>
      </c>
    </row>
    <row r="90" spans="2:3">
      <c r="B90" s="6" t="s">
        <v>77</v>
      </c>
    </row>
  </sheetData>
  <sheetProtection formatCells="0" formatColumns="0" formatRows="0"/>
  <phoneticPr fontId="3" type="noConversion"/>
  <conditionalFormatting sqref="D59">
    <cfRule type="expression" dxfId="1" priority="3" stopIfTrue="1">
      <formula>D$7="Nicht-Netzbetreiber"</formula>
    </cfRule>
  </conditionalFormatting>
  <conditionalFormatting sqref="E59:DN59">
    <cfRule type="expression" dxfId="0" priority="1" stopIfTrue="1">
      <formula>E$7="Nicht-Netzbetreiber"</formula>
    </cfRule>
  </conditionalFormatting>
  <dataValidations xWindow="842" yWindow="576" count="6">
    <dataValidation type="list" allowBlank="1" showInputMessage="1" showErrorMessage="1" sqref="D7:DN7">
      <formula1>$B$89:$B$90</formula1>
    </dataValidation>
    <dataValidation type="list" allowBlank="1" showInputMessage="1" showErrorMessage="1" sqref="D8:DN8">
      <formula1>$B$71:$B$86</formula1>
    </dataValidation>
    <dataValidation type="decimal" errorStyle="warning" operator="greaterThanOrEqual" allowBlank="1" showErrorMessage="1" errorTitle="Betriebskosten" error="Die Betriebskosten sind mit mindestens 2% der Anschaffungs- und Herstellungskosten zu berechnen." sqref="A61:C61 DO61:XFD61">
      <formula1>0.02</formula1>
    </dataValidation>
    <dataValidation operator="greaterThanOrEqual" allowBlank="1" showInputMessage="1" showErrorMessage="1" promptTitle="Kalkulatorische Nutzungsdauer" prompt="Nur in begründeten Ausnahmefällebn darf eine Nutzungsdauer länger als 15 Jahre angesetzt werden. Der Petent muss sich vertraglich über die gesamte kalkulatorische Abschreibungsdauer zur Zahlung des Sonderentgelts verpflichten." sqref="D59:DN59"/>
    <dataValidation type="decimal" errorStyle="warning" operator="greaterThanOrEqual" allowBlank="1" showErrorMessage="1" errorTitle="Betriebskosten" error="Die Betriebskosten sind mit 0,8% der Anschaffungs- und Herstellungskosten zu berechnen." sqref="D61:DN61">
      <formula1>0.008</formula1>
    </dataValidation>
    <dataValidation type="list" allowBlank="1" showInputMessage="1" showErrorMessage="1" sqref="D39:DN58">
      <mc:AlternateContent xmlns:x12ac="http://schemas.microsoft.com/office/spreadsheetml/2011/1/ac" xmlns:mc="http://schemas.openxmlformats.org/markup-compatibility/2006">
        <mc:Choice Requires="x12ac">
          <x12ac:list>"0,8%","1,50%","1,70%"</x12ac:list>
        </mc:Choice>
        <mc:Fallback>
          <formula1>"0,8%,1,50%,1,70%"</formula1>
        </mc:Fallback>
      </mc:AlternateContent>
    </dataValidation>
  </dataValidations>
  <pageMargins left="0.78740157480314965" right="0.59055118110236227" top="0.98425196850393704" bottom="0.78740157480314965" header="0.51181102362204722" footer="0.51181102362204722"/>
  <pageSetup paperSize="9" scale="42" fitToWidth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Allgemeine Informationen</vt:lpstr>
      <vt:lpstr>Sondernetzentgelte</vt:lpstr>
      <vt:lpstr>Sondernetzentgelte!Druckbereich</vt:lpstr>
      <vt:lpstr>Sondernetzentgelte!Drucktitel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Sonderentgelte gemäß §20 II GasNEV</dc:title>
  <dc:creator>Rene Wiederhold</dc:creator>
  <cp:lastModifiedBy>Böckler, Stefan (UM)</cp:lastModifiedBy>
  <cp:revision>1</cp:revision>
  <cp:lastPrinted>2012-06-26T07:59:06Z</cp:lastPrinted>
  <dcterms:created xsi:type="dcterms:W3CDTF">2011-12-22T09:54:39Z</dcterms:created>
  <dcterms:modified xsi:type="dcterms:W3CDTF">2024-09-16T13:43:57Z</dcterms:modified>
</cp:coreProperties>
</file>