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BNetzA\AK Netzentgelte\Sondernetzentgelte nach § 20 Abs. 2 GasNEV\"/>
    </mc:Choice>
  </mc:AlternateContent>
  <bookViews>
    <workbookView xWindow="0" yWindow="0" windowWidth="28800" windowHeight="12675" activeTab="1"/>
  </bookViews>
  <sheets>
    <sheet name="Allgemeine Informationen" sheetId="3" r:id="rId1"/>
    <sheet name="Sondernetzentgelte" sheetId="6" r:id="rId2"/>
  </sheets>
  <definedNames>
    <definedName name="Anlagengruppen">#REF!</definedName>
    <definedName name="_xlnm.Print_Area" localSheetId="1">Sondernetzentgelte!$B$1:$DN$44</definedName>
    <definedName name="_xlnm.Print_Titles" localSheetId="1">Sondernetzentgelte!$B:$C</definedName>
  </definedNames>
  <calcPr calcId="162913" iterate="1"/>
</workbook>
</file>

<file path=xl/calcChain.xml><?xml version="1.0" encoding="utf-8"?>
<calcChain xmlns="http://schemas.openxmlformats.org/spreadsheetml/2006/main">
  <c r="DN15" i="6" l="1"/>
  <c r="DM15" i="6"/>
  <c r="DL15" i="6"/>
  <c r="DK15" i="6"/>
  <c r="DJ15" i="6"/>
  <c r="DI15" i="6"/>
  <c r="DH15" i="6"/>
  <c r="DG15" i="6"/>
  <c r="DG39" i="6" s="1"/>
  <c r="DF15" i="6"/>
  <c r="DE15" i="6"/>
  <c r="DD15" i="6"/>
  <c r="DC15" i="6"/>
  <c r="DB15" i="6"/>
  <c r="DA15" i="6"/>
  <c r="CZ15" i="6"/>
  <c r="CY15" i="6"/>
  <c r="CY39" i="6" s="1"/>
  <c r="CX15" i="6"/>
  <c r="CW15" i="6"/>
  <c r="CV15" i="6"/>
  <c r="CU15" i="6"/>
  <c r="CT15" i="6"/>
  <c r="CS15" i="6"/>
  <c r="CR15" i="6"/>
  <c r="CQ15" i="6"/>
  <c r="CQ39" i="6" s="1"/>
  <c r="CP15" i="6"/>
  <c r="CO15" i="6"/>
  <c r="CN15" i="6"/>
  <c r="CM15" i="6"/>
  <c r="CL15" i="6"/>
  <c r="CK15" i="6"/>
  <c r="CJ15" i="6"/>
  <c r="CI15" i="6"/>
  <c r="CI39" i="6" s="1"/>
  <c r="CH15" i="6"/>
  <c r="CG15" i="6"/>
  <c r="CF15" i="6"/>
  <c r="CE15" i="6"/>
  <c r="CD15" i="6"/>
  <c r="CC15" i="6"/>
  <c r="CB15" i="6"/>
  <c r="CA15" i="6"/>
  <c r="CA39" i="6" s="1"/>
  <c r="BZ15" i="6"/>
  <c r="BY15" i="6"/>
  <c r="BX15" i="6"/>
  <c r="BW15" i="6"/>
  <c r="BV15" i="6"/>
  <c r="BU15" i="6"/>
  <c r="BT15" i="6"/>
  <c r="BS15" i="6"/>
  <c r="BS39" i="6" s="1"/>
  <c r="BR15" i="6"/>
  <c r="BQ15" i="6"/>
  <c r="BP15" i="6"/>
  <c r="BO15" i="6"/>
  <c r="BN15" i="6"/>
  <c r="BM15" i="6"/>
  <c r="BL15" i="6"/>
  <c r="BK15" i="6"/>
  <c r="BK39" i="6" s="1"/>
  <c r="BJ15" i="6"/>
  <c r="BI15" i="6"/>
  <c r="BH15" i="6"/>
  <c r="BG15" i="6"/>
  <c r="BF15" i="6"/>
  <c r="BE15" i="6"/>
  <c r="BD15" i="6"/>
  <c r="BC15" i="6"/>
  <c r="BC39" i="6" s="1"/>
  <c r="BB15" i="6"/>
  <c r="BA15" i="6"/>
  <c r="AZ15" i="6"/>
  <c r="AY15" i="6"/>
  <c r="AX15" i="6"/>
  <c r="AW15" i="6"/>
  <c r="AV15" i="6"/>
  <c r="AU15" i="6"/>
  <c r="AU39" i="6" s="1"/>
  <c r="AT15" i="6"/>
  <c r="AS15" i="6"/>
  <c r="AR15" i="6"/>
  <c r="AQ15" i="6"/>
  <c r="AP15" i="6"/>
  <c r="AO15" i="6"/>
  <c r="AN15" i="6"/>
  <c r="AM15" i="6"/>
  <c r="AM39" i="6" s="1"/>
  <c r="AL15" i="6"/>
  <c r="AK15" i="6"/>
  <c r="AJ15" i="6"/>
  <c r="AI15" i="6"/>
  <c r="AH15" i="6"/>
  <c r="AG15" i="6"/>
  <c r="AF15" i="6"/>
  <c r="AE15" i="6"/>
  <c r="AE39" i="6" s="1"/>
  <c r="AD15" i="6"/>
  <c r="AC15" i="6"/>
  <c r="AB15" i="6"/>
  <c r="AA15" i="6"/>
  <c r="Z15" i="6"/>
  <c r="Y15" i="6"/>
  <c r="X15" i="6"/>
  <c r="W15" i="6"/>
  <c r="W39" i="6" s="1"/>
  <c r="V15" i="6"/>
  <c r="U15" i="6"/>
  <c r="T15" i="6"/>
  <c r="S15" i="6"/>
  <c r="R15" i="6"/>
  <c r="Q15" i="6"/>
  <c r="P15" i="6"/>
  <c r="O15" i="6"/>
  <c r="O39" i="6" s="1"/>
  <c r="N15" i="6"/>
  <c r="M15" i="6"/>
  <c r="L15" i="6"/>
  <c r="K15" i="6"/>
  <c r="J15" i="6"/>
  <c r="I15" i="6"/>
  <c r="H15" i="6"/>
  <c r="G15" i="6"/>
  <c r="G39" i="6" s="1"/>
  <c r="F15" i="6"/>
  <c r="E15" i="6"/>
  <c r="D15" i="6"/>
  <c r="DN37" i="6"/>
  <c r="DN41" i="6" s="1"/>
  <c r="DM37" i="6"/>
  <c r="DL37" i="6"/>
  <c r="DK37" i="6"/>
  <c r="DK41" i="6" s="1"/>
  <c r="DJ37" i="6"/>
  <c r="DJ41" i="6" s="1"/>
  <c r="DI37" i="6"/>
  <c r="DI41" i="6" s="1"/>
  <c r="DH37" i="6"/>
  <c r="DH41" i="6" s="1"/>
  <c r="DG37" i="6"/>
  <c r="DG41" i="6" s="1"/>
  <c r="DF37" i="6"/>
  <c r="DF41" i="6" s="1"/>
  <c r="DE37" i="6"/>
  <c r="DD37" i="6"/>
  <c r="DD41" i="6" s="1"/>
  <c r="DC37" i="6"/>
  <c r="DC41" i="6" s="1"/>
  <c r="DB37" i="6"/>
  <c r="DB41" i="6" s="1"/>
  <c r="DA37" i="6"/>
  <c r="DA41" i="6" s="1"/>
  <c r="CZ37" i="6"/>
  <c r="CZ41" i="6" s="1"/>
  <c r="CY37" i="6"/>
  <c r="CY41" i="6" s="1"/>
  <c r="CX37" i="6"/>
  <c r="CX41" i="6" s="1"/>
  <c r="CW37" i="6"/>
  <c r="CV37" i="6"/>
  <c r="CV41" i="6" s="1"/>
  <c r="CU37" i="6"/>
  <c r="CU41" i="6" s="1"/>
  <c r="CT37" i="6"/>
  <c r="CT41" i="6" s="1"/>
  <c r="CS37" i="6"/>
  <c r="CS41" i="6" s="1"/>
  <c r="CR37" i="6"/>
  <c r="CR41" i="6" s="1"/>
  <c r="CQ37" i="6"/>
  <c r="CQ41" i="6" s="1"/>
  <c r="CP37" i="6"/>
  <c r="CP41" i="6" s="1"/>
  <c r="CO37" i="6"/>
  <c r="CN37" i="6"/>
  <c r="CN41" i="6" s="1"/>
  <c r="CM37" i="6"/>
  <c r="CM41" i="6" s="1"/>
  <c r="CL37" i="6"/>
  <c r="CL41" i="6" s="1"/>
  <c r="CK37" i="6"/>
  <c r="CK41" i="6" s="1"/>
  <c r="CJ37" i="6"/>
  <c r="CJ41" i="6" s="1"/>
  <c r="CI37" i="6"/>
  <c r="CI41" i="6" s="1"/>
  <c r="CH37" i="6"/>
  <c r="CH41" i="6" s="1"/>
  <c r="CG37" i="6"/>
  <c r="CF37" i="6"/>
  <c r="CF41" i="6" s="1"/>
  <c r="CE37" i="6"/>
  <c r="CE41" i="6" s="1"/>
  <c r="CD37" i="6"/>
  <c r="CD41" i="6" s="1"/>
  <c r="CC37" i="6"/>
  <c r="CC41" i="6" s="1"/>
  <c r="CB37" i="6"/>
  <c r="CB41" i="6" s="1"/>
  <c r="CA37" i="6"/>
  <c r="CA41" i="6" s="1"/>
  <c r="BZ37" i="6"/>
  <c r="BZ41" i="6" s="1"/>
  <c r="BY37" i="6"/>
  <c r="BX37" i="6"/>
  <c r="BX41" i="6" s="1"/>
  <c r="BW37" i="6"/>
  <c r="BW41" i="6" s="1"/>
  <c r="BV37" i="6"/>
  <c r="BV41" i="6" s="1"/>
  <c r="BU37" i="6"/>
  <c r="BU41" i="6" s="1"/>
  <c r="BT37" i="6"/>
  <c r="BT41" i="6" s="1"/>
  <c r="BS37" i="6"/>
  <c r="BS41" i="6" s="1"/>
  <c r="BR37" i="6"/>
  <c r="BR41" i="6" s="1"/>
  <c r="BQ37" i="6"/>
  <c r="BP37" i="6"/>
  <c r="BP41" i="6" s="1"/>
  <c r="BO37" i="6"/>
  <c r="BO41" i="6" s="1"/>
  <c r="BN37" i="6"/>
  <c r="BN41" i="6" s="1"/>
  <c r="BM37" i="6"/>
  <c r="BM41" i="6" s="1"/>
  <c r="BL37" i="6"/>
  <c r="BL41" i="6" s="1"/>
  <c r="BK37" i="6"/>
  <c r="BK41" i="6" s="1"/>
  <c r="BJ37" i="6"/>
  <c r="BJ41" i="6" s="1"/>
  <c r="BI37" i="6"/>
  <c r="BH37" i="6"/>
  <c r="BH41" i="6" s="1"/>
  <c r="BG37" i="6"/>
  <c r="BG41" i="6" s="1"/>
  <c r="BF37" i="6"/>
  <c r="BF41" i="6" s="1"/>
  <c r="BE37" i="6"/>
  <c r="BE41" i="6" s="1"/>
  <c r="BD37" i="6"/>
  <c r="BD41" i="6" s="1"/>
  <c r="BC37" i="6"/>
  <c r="BC41" i="6" s="1"/>
  <c r="BB37" i="6"/>
  <c r="BB41" i="6" s="1"/>
  <c r="BA37" i="6"/>
  <c r="AZ37" i="6"/>
  <c r="AZ41" i="6" s="1"/>
  <c r="AY37" i="6"/>
  <c r="AY41" i="6" s="1"/>
  <c r="AX37" i="6"/>
  <c r="AX41" i="6" s="1"/>
  <c r="AW37" i="6"/>
  <c r="AW41" i="6" s="1"/>
  <c r="AV37" i="6"/>
  <c r="AV41" i="6" s="1"/>
  <c r="AU37" i="6"/>
  <c r="AU41" i="6" s="1"/>
  <c r="AT37" i="6"/>
  <c r="AT41" i="6" s="1"/>
  <c r="AS37" i="6"/>
  <c r="AR37" i="6"/>
  <c r="AR41" i="6" s="1"/>
  <c r="AQ37" i="6"/>
  <c r="AQ41" i="6" s="1"/>
  <c r="AP37" i="6"/>
  <c r="AP41" i="6" s="1"/>
  <c r="AO37" i="6"/>
  <c r="AO41" i="6" s="1"/>
  <c r="AN37" i="6"/>
  <c r="AN41" i="6" s="1"/>
  <c r="AM37" i="6"/>
  <c r="AM41" i="6" s="1"/>
  <c r="AL37" i="6"/>
  <c r="AL41" i="6" s="1"/>
  <c r="AK37" i="6"/>
  <c r="AJ37" i="6"/>
  <c r="AJ41" i="6" s="1"/>
  <c r="AI37" i="6"/>
  <c r="AI41" i="6" s="1"/>
  <c r="AH37" i="6"/>
  <c r="AH41" i="6" s="1"/>
  <c r="AG37" i="6"/>
  <c r="AG41" i="6" s="1"/>
  <c r="AF37" i="6"/>
  <c r="AF41" i="6" s="1"/>
  <c r="AE37" i="6"/>
  <c r="AE41" i="6" s="1"/>
  <c r="AD37" i="6"/>
  <c r="AD41" i="6" s="1"/>
  <c r="AC37" i="6"/>
  <c r="AB37" i="6"/>
  <c r="AB41" i="6" s="1"/>
  <c r="AA37" i="6"/>
  <c r="AA41" i="6" s="1"/>
  <c r="Z37" i="6"/>
  <c r="Z41" i="6" s="1"/>
  <c r="Y37" i="6"/>
  <c r="Y41" i="6" s="1"/>
  <c r="X37" i="6"/>
  <c r="X41" i="6" s="1"/>
  <c r="W37" i="6"/>
  <c r="W41" i="6" s="1"/>
  <c r="V37" i="6"/>
  <c r="V41" i="6" s="1"/>
  <c r="U37" i="6"/>
  <c r="T37" i="6"/>
  <c r="T41" i="6" s="1"/>
  <c r="S37" i="6"/>
  <c r="S41" i="6" s="1"/>
  <c r="R37" i="6"/>
  <c r="R41" i="6" s="1"/>
  <c r="Q37" i="6"/>
  <c r="Q41" i="6" s="1"/>
  <c r="P37" i="6"/>
  <c r="P41" i="6" s="1"/>
  <c r="O37" i="6"/>
  <c r="O41" i="6" s="1"/>
  <c r="N37" i="6"/>
  <c r="N41" i="6" s="1"/>
  <c r="M37" i="6"/>
  <c r="L37" i="6"/>
  <c r="L41" i="6" s="1"/>
  <c r="K37" i="6"/>
  <c r="K41" i="6" s="1"/>
  <c r="J37" i="6"/>
  <c r="J41" i="6" s="1"/>
  <c r="I37" i="6"/>
  <c r="I41" i="6" s="1"/>
  <c r="H37" i="6"/>
  <c r="H41" i="6" s="1"/>
  <c r="F37" i="6"/>
  <c r="F41" i="6" s="1"/>
  <c r="D37" i="6"/>
  <c r="D41" i="6" s="1"/>
  <c r="E37" i="6"/>
  <c r="E41" i="6" s="1"/>
  <c r="G37" i="6"/>
  <c r="G41" i="6" s="1"/>
  <c r="DM41" i="6"/>
  <c r="DE41" i="6"/>
  <c r="CW41" i="6"/>
  <c r="CO41" i="6"/>
  <c r="CG41" i="6"/>
  <c r="BY41" i="6"/>
  <c r="BQ41" i="6"/>
  <c r="BI41" i="6"/>
  <c r="BA41" i="6"/>
  <c r="AS41" i="6"/>
  <c r="AK41" i="6"/>
  <c r="AC41" i="6"/>
  <c r="U41" i="6"/>
  <c r="M41" i="6"/>
  <c r="F39" i="6" l="1"/>
  <c r="F43" i="6" s="1"/>
  <c r="N39" i="6"/>
  <c r="V39" i="6"/>
  <c r="AD39" i="6"/>
  <c r="AL39" i="6"/>
  <c r="AT39" i="6"/>
  <c r="BB39" i="6"/>
  <c r="BJ39" i="6"/>
  <c r="BJ43" i="6" s="1"/>
  <c r="BR39" i="6"/>
  <c r="BZ39" i="6"/>
  <c r="CH39" i="6"/>
  <c r="CP39" i="6"/>
  <c r="CX39" i="6"/>
  <c r="CX43" i="6" s="1"/>
  <c r="DF39" i="6"/>
  <c r="DN39" i="6"/>
  <c r="H39" i="6"/>
  <c r="H43" i="6" s="1"/>
  <c r="P39" i="6"/>
  <c r="P43" i="6" s="1"/>
  <c r="X39" i="6"/>
  <c r="AF39" i="6"/>
  <c r="AN39" i="6"/>
  <c r="AV39" i="6"/>
  <c r="AV43" i="6" s="1"/>
  <c r="BD39" i="6"/>
  <c r="BL39" i="6"/>
  <c r="BL43" i="6" s="1"/>
  <c r="BT39" i="6"/>
  <c r="BT43" i="6" s="1"/>
  <c r="CB39" i="6"/>
  <c r="CB43" i="6" s="1"/>
  <c r="CJ39" i="6"/>
  <c r="CJ43" i="6" s="1"/>
  <c r="CR39" i="6"/>
  <c r="CZ39" i="6"/>
  <c r="DH39" i="6"/>
  <c r="DH43" i="6" s="1"/>
  <c r="I39" i="6"/>
  <c r="AG39" i="6"/>
  <c r="AO39" i="6"/>
  <c r="AO43" i="6" s="1"/>
  <c r="BE39" i="6"/>
  <c r="CC39" i="6"/>
  <c r="CS39" i="6"/>
  <c r="DA39" i="6"/>
  <c r="J39" i="6"/>
  <c r="J43" i="6" s="1"/>
  <c r="R39" i="6"/>
  <c r="Z39" i="6"/>
  <c r="AH39" i="6"/>
  <c r="AH43" i="6" s="1"/>
  <c r="AP39" i="6"/>
  <c r="AP43" i="6" s="1"/>
  <c r="AX39" i="6"/>
  <c r="BF39" i="6"/>
  <c r="BN39" i="6"/>
  <c r="BV39" i="6"/>
  <c r="BV43" i="6" s="1"/>
  <c r="CD39" i="6"/>
  <c r="CL39" i="6"/>
  <c r="CL43" i="6" s="1"/>
  <c r="CT39" i="6"/>
  <c r="CT43" i="6" s="1"/>
  <c r="DB39" i="6"/>
  <c r="DB43" i="6" s="1"/>
  <c r="DJ39" i="6"/>
  <c r="Q39" i="6"/>
  <c r="AW39" i="6"/>
  <c r="BU39" i="6"/>
  <c r="BU43" i="6" s="1"/>
  <c r="DI39" i="6"/>
  <c r="K39" i="6"/>
  <c r="K43" i="6" s="1"/>
  <c r="S39" i="6"/>
  <c r="S43" i="6" s="1"/>
  <c r="AA39" i="6"/>
  <c r="AA43" i="6" s="1"/>
  <c r="AI39" i="6"/>
  <c r="AI43" i="6" s="1"/>
  <c r="AQ39" i="6"/>
  <c r="AY39" i="6"/>
  <c r="BG39" i="6"/>
  <c r="BG43" i="6" s="1"/>
  <c r="BO39" i="6"/>
  <c r="BW39" i="6"/>
  <c r="CE39" i="6"/>
  <c r="CE43" i="6" s="1"/>
  <c r="CM39" i="6"/>
  <c r="CM43" i="6" s="1"/>
  <c r="CU39" i="6"/>
  <c r="DC39" i="6"/>
  <c r="DK39" i="6"/>
  <c r="BM39" i="6"/>
  <c r="BM43" i="6" s="1"/>
  <c r="L39" i="6"/>
  <c r="T39" i="6"/>
  <c r="T43" i="6" s="1"/>
  <c r="AB39" i="6"/>
  <c r="AB43" i="6" s="1"/>
  <c r="AJ39" i="6"/>
  <c r="AJ43" i="6" s="1"/>
  <c r="AR39" i="6"/>
  <c r="AZ39" i="6"/>
  <c r="BH39" i="6"/>
  <c r="BP39" i="6"/>
  <c r="BP43" i="6" s="1"/>
  <c r="BX39" i="6"/>
  <c r="CF39" i="6"/>
  <c r="CF43" i="6" s="1"/>
  <c r="CN39" i="6"/>
  <c r="CN43" i="6" s="1"/>
  <c r="CV39" i="6"/>
  <c r="CV43" i="6" s="1"/>
  <c r="DD39" i="6"/>
  <c r="DL39" i="6"/>
  <c r="Y39" i="6"/>
  <c r="Y43" i="6" s="1"/>
  <c r="CK39" i="6"/>
  <c r="CK43" i="6" s="1"/>
  <c r="E39" i="6"/>
  <c r="E43" i="6" s="1"/>
  <c r="M39" i="6"/>
  <c r="M43" i="6" s="1"/>
  <c r="U39" i="6"/>
  <c r="U43" i="6" s="1"/>
  <c r="AC39" i="6"/>
  <c r="AC43" i="6" s="1"/>
  <c r="AK39" i="6"/>
  <c r="AK43" i="6" s="1"/>
  <c r="AS39" i="6"/>
  <c r="BA39" i="6"/>
  <c r="BA43" i="6" s="1"/>
  <c r="BI39" i="6"/>
  <c r="BI43" i="6" s="1"/>
  <c r="BQ39" i="6"/>
  <c r="BY39" i="6"/>
  <c r="BY43" i="6" s="1"/>
  <c r="CG39" i="6"/>
  <c r="CG43" i="6" s="1"/>
  <c r="CO39" i="6"/>
  <c r="CO43" i="6" s="1"/>
  <c r="CW39" i="6"/>
  <c r="CW43" i="6" s="1"/>
  <c r="DE39" i="6"/>
  <c r="DM39" i="6"/>
  <c r="D39" i="6"/>
  <c r="D43" i="6" s="1"/>
  <c r="DM43" i="6"/>
  <c r="DL41" i="6"/>
  <c r="G43" i="6"/>
  <c r="I43" i="6"/>
  <c r="O43" i="6"/>
  <c r="Q43" i="6"/>
  <c r="W43" i="6"/>
  <c r="AE43" i="6"/>
  <c r="AG43" i="6"/>
  <c r="AM43" i="6"/>
  <c r="AQ43" i="6"/>
  <c r="L43" i="6"/>
  <c r="N43" i="6"/>
  <c r="R43" i="6"/>
  <c r="V43" i="6"/>
  <c r="X43" i="6"/>
  <c r="Z43" i="6"/>
  <c r="AD43" i="6"/>
  <c r="AF43" i="6"/>
  <c r="AL43" i="6"/>
  <c r="AN43" i="6"/>
  <c r="AS43" i="6"/>
  <c r="AU43" i="6"/>
  <c r="AW43" i="6"/>
  <c r="AY43" i="6"/>
  <c r="BC43" i="6"/>
  <c r="BE43" i="6"/>
  <c r="BK43" i="6"/>
  <c r="BO43" i="6"/>
  <c r="BQ43" i="6"/>
  <c r="BS43" i="6"/>
  <c r="BW43" i="6"/>
  <c r="CA43" i="6"/>
  <c r="CC43" i="6"/>
  <c r="CI43" i="6"/>
  <c r="CQ43" i="6"/>
  <c r="CS43" i="6"/>
  <c r="CU43" i="6"/>
  <c r="CY43" i="6"/>
  <c r="DA43" i="6"/>
  <c r="DC43" i="6"/>
  <c r="DE43" i="6"/>
  <c r="DG43" i="6"/>
  <c r="DI43" i="6"/>
  <c r="AR43" i="6"/>
  <c r="AT43" i="6"/>
  <c r="AX43" i="6"/>
  <c r="AZ43" i="6"/>
  <c r="BB43" i="6"/>
  <c r="BD43" i="6"/>
  <c r="BF43" i="6"/>
  <c r="BH43" i="6"/>
  <c r="BN43" i="6"/>
  <c r="BR43" i="6"/>
  <c r="BX43" i="6"/>
  <c r="BZ43" i="6"/>
  <c r="CD43" i="6"/>
  <c r="CH43" i="6"/>
  <c r="CP43" i="6"/>
  <c r="CR43" i="6"/>
  <c r="CZ43" i="6"/>
  <c r="DD43" i="6"/>
  <c r="DF43" i="6"/>
  <c r="DJ43" i="6"/>
  <c r="DK43" i="6"/>
  <c r="DN43" i="6"/>
  <c r="DL43" i="6" l="1"/>
</calcChain>
</file>

<file path=xl/sharedStrings.xml><?xml version="1.0" encoding="utf-8"?>
<sst xmlns="http://schemas.openxmlformats.org/spreadsheetml/2006/main" count="346" uniqueCount="203">
  <si>
    <t>Erdgasverdichtung</t>
  </si>
  <si>
    <t>Piping und Armaturen</t>
  </si>
  <si>
    <t>Gasmessanlage</t>
  </si>
  <si>
    <t>Messeinrichtung</t>
  </si>
  <si>
    <t>Regeleinrichtung</t>
  </si>
  <si>
    <t>Betriebskosten</t>
  </si>
  <si>
    <t>Anlagengruppen laut GasNEV</t>
  </si>
  <si>
    <t>Summe</t>
  </si>
  <si>
    <t>Mischzins</t>
  </si>
  <si>
    <t>Gesamtkosten Bau und Betrieb der Direktleitung (pro Jahr)</t>
  </si>
  <si>
    <t>Kapitalkostenannuität</t>
  </si>
  <si>
    <t>Anschaffungs- und Herstellungskosten   [€]</t>
  </si>
  <si>
    <t>Vorgelagerte Netzkosten</t>
  </si>
  <si>
    <t xml:space="preserve">A. Allgemeine Informationen </t>
  </si>
  <si>
    <t>Abgabedatum des Erhebungsbogens</t>
  </si>
  <si>
    <t>Firma des Gasnetzbetreibers</t>
  </si>
  <si>
    <t>Rechtsform</t>
  </si>
  <si>
    <t>Betriebsnummer der Bundesnetzagentur</t>
  </si>
  <si>
    <t>Netznummer bei der Bundesnetzagentur</t>
  </si>
  <si>
    <t>Stahlleitungen - PE ummantelt</t>
  </si>
  <si>
    <t>Stahlleitungen - kathodisch geschützt</t>
  </si>
  <si>
    <t>Stahlleitungen - bituminiert</t>
  </si>
  <si>
    <t xml:space="preserve">Duktiler Guss </t>
  </si>
  <si>
    <t>Polyethylen (PE - HD)</t>
  </si>
  <si>
    <t>Polyvynilchlorid (PVC)</t>
  </si>
  <si>
    <t>Armaturen / Armaturenstationen</t>
  </si>
  <si>
    <t>Zählpunkt:</t>
  </si>
  <si>
    <t>Netzkoppelpunkt:</t>
  </si>
  <si>
    <t>Bundesländer</t>
  </si>
  <si>
    <t>Baden-Württemberg</t>
  </si>
  <si>
    <t>Bayern</t>
  </si>
  <si>
    <t>Berlin</t>
  </si>
  <si>
    <t>Hamburg</t>
  </si>
  <si>
    <t>Rheinland-Pfalz</t>
  </si>
  <si>
    <t>Saarland</t>
  </si>
  <si>
    <t>Sachsen</t>
  </si>
  <si>
    <t>Sachsen-Anhalt</t>
  </si>
  <si>
    <t>Schleswig-Holstein</t>
  </si>
  <si>
    <t>Thüringen</t>
  </si>
  <si>
    <t>Gewerbesteuerhebesatz des Petenten</t>
  </si>
  <si>
    <t>Petent/Netzkunde:</t>
  </si>
  <si>
    <t>Petentengruppe</t>
  </si>
  <si>
    <t>Beispiel 1 GmbH</t>
  </si>
  <si>
    <t>Beispielstr. 5</t>
  </si>
  <si>
    <t>99999 Beispiel</t>
  </si>
  <si>
    <t>DE1234567 …</t>
  </si>
  <si>
    <t>Beispiel 2 GmbH</t>
  </si>
  <si>
    <t>Kalkulatorische Nutzungsdauer (nur für Industriekunden)</t>
  </si>
  <si>
    <t>Beispiel 3 GmbH</t>
  </si>
  <si>
    <t>Beispielstr. 3</t>
  </si>
  <si>
    <t>Beispielstr. 7</t>
  </si>
  <si>
    <t>Beispiel 4 GmbH</t>
  </si>
  <si>
    <t>Beispielstr. 9</t>
  </si>
  <si>
    <r>
      <t xml:space="preserve">Eigenkapitalzinssatz     </t>
    </r>
    <r>
      <rPr>
        <sz val="8"/>
        <rFont val="Arial"/>
        <family val="2"/>
      </rPr>
      <t>gemäß Leitfaden</t>
    </r>
  </si>
  <si>
    <r>
      <t xml:space="preserve">Fremdkapitalzinssatz    </t>
    </r>
    <r>
      <rPr>
        <sz val="8"/>
        <rFont val="Arial"/>
        <family val="2"/>
      </rPr>
      <t>gemäß Leitfaden</t>
    </r>
  </si>
  <si>
    <t>Grundstücke und grundstücksgleiche Rechte</t>
  </si>
  <si>
    <t>Sicherheitseinrichtungen in Erdgasverdichteranlagen</t>
  </si>
  <si>
    <t>Leit- und Energietechnik in Erdgasverdichteranlagen</t>
  </si>
  <si>
    <t>Nebenanlagen in Erdgasverdichteranlagen</t>
  </si>
  <si>
    <t>Sicherheitseinrichtungen in Mess-, Regel und Zähleranlagen</t>
  </si>
  <si>
    <t>Sicherheitseinrichtungen an Rohrleitungen/Hausanschlussleitungen</t>
  </si>
  <si>
    <t>Leit- und Energietechnik in Mess, Regel- und Zähleranlagen</t>
  </si>
  <si>
    <t>Nebenanlagen in Mess, Regel- und Zähleranlagen</t>
  </si>
  <si>
    <t>geplante Länge der Direktleitung (in m):</t>
  </si>
  <si>
    <t>Bundesland:</t>
  </si>
  <si>
    <t>Petentengruppe:</t>
  </si>
  <si>
    <t>PLZ, Ort:</t>
  </si>
  <si>
    <t>Straße, Nr.:</t>
  </si>
  <si>
    <t>reguläres Netzentgelt (pro Jahr) des Petenten:</t>
  </si>
  <si>
    <t>Sonderentgelt_BerechnTool_v8</t>
  </si>
  <si>
    <t>Mitteilung der Gewährung eines Sondernetzentgeltes nach § 20 Abs. 2 GasNEV</t>
  </si>
  <si>
    <t>Netzbetreiber</t>
  </si>
  <si>
    <t>Nicht-Netzbetreiber</t>
  </si>
  <si>
    <t>B. Sondernetzentgelte gemäß § 20 Abs. 2 GasNEV</t>
  </si>
  <si>
    <t>Sondernetzentgelt 1</t>
  </si>
  <si>
    <t>Sondernetzentgelt 2</t>
  </si>
  <si>
    <t>Sondernetzentgelt 3</t>
  </si>
  <si>
    <t>Sondernetzentgelt 4</t>
  </si>
  <si>
    <t>Sondernetzentgelt 5</t>
  </si>
  <si>
    <t>Sondernetzentgelt 6</t>
  </si>
  <si>
    <t>Sondernetzentgelt 7</t>
  </si>
  <si>
    <t>Sondernetzentgelt 8</t>
  </si>
  <si>
    <t>Sondernetzentgelt 9</t>
  </si>
  <si>
    <t>Sondernetzentgelt 10</t>
  </si>
  <si>
    <t>Sondernetzentgelt 11</t>
  </si>
  <si>
    <t>Sondernetzentgelt 12</t>
  </si>
  <si>
    <t>Sondernetzentgelt 13</t>
  </si>
  <si>
    <t>Sondernetzentgelt 14</t>
  </si>
  <si>
    <t>Sondernetzentgelt 15</t>
  </si>
  <si>
    <t>Sondernetzentgelt 16</t>
  </si>
  <si>
    <t>Sondernetzentgelt 17</t>
  </si>
  <si>
    <t>Sondernetzentgelt 18</t>
  </si>
  <si>
    <t>Sondernetzentgelt 19</t>
  </si>
  <si>
    <t>Sondernetzentgelt 20</t>
  </si>
  <si>
    <t>Sondernetzentgelt 21</t>
  </si>
  <si>
    <t>Sondernetzentgelt 22</t>
  </si>
  <si>
    <t>Sondernetzentgelt 23</t>
  </si>
  <si>
    <t>Sondernetzentgelt 24</t>
  </si>
  <si>
    <t>Sondernetzentgelt 25</t>
  </si>
  <si>
    <t>Sondernetzentgelt 26</t>
  </si>
  <si>
    <t>Sondernetzentgelt 27</t>
  </si>
  <si>
    <t>Sondernetzentgelt 28</t>
  </si>
  <si>
    <t>Sondernetzentgelt 29</t>
  </si>
  <si>
    <t>Sondernetzentgelt 30</t>
  </si>
  <si>
    <t>Sondernetzentgelt 31</t>
  </si>
  <si>
    <t>Sondernetzentgelt 32</t>
  </si>
  <si>
    <t>Sondernetzentgelt 33</t>
  </si>
  <si>
    <t>Sondernetzentgelt 34</t>
  </si>
  <si>
    <t>Sondernetzentgelt 35</t>
  </si>
  <si>
    <t>Sondernetzentgelt 36</t>
  </si>
  <si>
    <t>Sondernetzentgelt 37</t>
  </si>
  <si>
    <t>Sondernetzentgelt 38</t>
  </si>
  <si>
    <t>Sondernetzentgelt 39</t>
  </si>
  <si>
    <t>Sondernetzentgelt 40</t>
  </si>
  <si>
    <t>Sondernetzentgelt 41</t>
  </si>
  <si>
    <t>Sondernetzentgelt 42</t>
  </si>
  <si>
    <t>Sondernetzentgelt 43</t>
  </si>
  <si>
    <t>Sondernetzentgelt 44</t>
  </si>
  <si>
    <t>Sondernetzentgelt 45</t>
  </si>
  <si>
    <t>Sondernetzentgelt 46</t>
  </si>
  <si>
    <t>Sondernetzentgelt 47</t>
  </si>
  <si>
    <t>Sondernetzentgelt 48</t>
  </si>
  <si>
    <t>Sondernetzentgelt 49</t>
  </si>
  <si>
    <t>Sondernetzentgelt 50</t>
  </si>
  <si>
    <t>Sondernetzentgelt 51</t>
  </si>
  <si>
    <t>Sondernetzentgelt 52</t>
  </si>
  <si>
    <t>Sondernetzentgelt 53</t>
  </si>
  <si>
    <t>Sondernetzentgelt 54</t>
  </si>
  <si>
    <t>Sondernetzentgelt 55</t>
  </si>
  <si>
    <t>Sondernetzentgelt 56</t>
  </si>
  <si>
    <t>Sondernetzentgelt 57</t>
  </si>
  <si>
    <t>Sondernetzentgelt 58</t>
  </si>
  <si>
    <t>Sondernetzentgelt 59</t>
  </si>
  <si>
    <t>Sondernetzentgelt 60</t>
  </si>
  <si>
    <t>Sondernetzentgelt 61</t>
  </si>
  <si>
    <t>Sondernetzentgelt 62</t>
  </si>
  <si>
    <t>Sondernetzentgelt 63</t>
  </si>
  <si>
    <t>Sondernetzentgelt 64</t>
  </si>
  <si>
    <t>Sondernetzentgelt 65</t>
  </si>
  <si>
    <t>Sondernetzentgelt 66</t>
  </si>
  <si>
    <t>Sondernetzentgelt 67</t>
  </si>
  <si>
    <t>Sondernetzentgelt 68</t>
  </si>
  <si>
    <t>Sondernetzentgelt 69</t>
  </si>
  <si>
    <t>Sondernetzentgelt 70</t>
  </si>
  <si>
    <t>Sondernetzentgelt 71</t>
  </si>
  <si>
    <t>Sondernetzentgelt 72</t>
  </si>
  <si>
    <t>Sondernetzentgelt 73</t>
  </si>
  <si>
    <t>Sondernetzentgelt 74</t>
  </si>
  <si>
    <t>Sondernetzentgelt 75</t>
  </si>
  <si>
    <t>Sondernetzentgelt 76</t>
  </si>
  <si>
    <t>Sondernetzentgelt 77</t>
  </si>
  <si>
    <t>Sondernetzentgelt 78</t>
  </si>
  <si>
    <t>Sondernetzentgelt 79</t>
  </si>
  <si>
    <t>Sondernetzentgelt 80</t>
  </si>
  <si>
    <t>Sondernetzentgelt 81</t>
  </si>
  <si>
    <t>Sondernetzentgelt 82</t>
  </si>
  <si>
    <t>Sondernetzentgelt 83</t>
  </si>
  <si>
    <t>Sondernetzentgelt 84</t>
  </si>
  <si>
    <t>Sondernetzentgelt 85</t>
  </si>
  <si>
    <t>Sondernetzentgelt 86</t>
  </si>
  <si>
    <t>Sondernetzentgelt 87</t>
  </si>
  <si>
    <t>Sondernetzentgelt 88</t>
  </si>
  <si>
    <t>Sondernetzentgelt 89</t>
  </si>
  <si>
    <t>Sondernetzentgelt 90</t>
  </si>
  <si>
    <t>Sondernetzentgelt 91</t>
  </si>
  <si>
    <t>Sondernetzentgelt 92</t>
  </si>
  <si>
    <t>Sondernetzentgelt 93</t>
  </si>
  <si>
    <t>Sondernetzentgelt 94</t>
  </si>
  <si>
    <t>Sondernetzentgelt 95</t>
  </si>
  <si>
    <t>Sondernetzentgelt 96</t>
  </si>
  <si>
    <t>Sondernetzentgelt 97</t>
  </si>
  <si>
    <t>Sondernetzentgelt 98</t>
  </si>
  <si>
    <t>Sondernetzentgelt 99</t>
  </si>
  <si>
    <t>Sondernetzentgelt 100</t>
  </si>
  <si>
    <t>Sondernetzentgelt 101</t>
  </si>
  <si>
    <t>Sondernetzentgelt 102</t>
  </si>
  <si>
    <t>Sondernetzentgelt 103</t>
  </si>
  <si>
    <t>Sondernetzentgelt 104</t>
  </si>
  <si>
    <t>Sondernetzentgelt 105</t>
  </si>
  <si>
    <t>Sondernetzentgelt 106</t>
  </si>
  <si>
    <t>Sondernetzentgelt 107</t>
  </si>
  <si>
    <t>Sondernetzentgelt 108</t>
  </si>
  <si>
    <t>Sondernetzentgelt 112</t>
  </si>
  <si>
    <t>Sondernetzentgelt 109</t>
  </si>
  <si>
    <t>Sondernetzentgelt 110</t>
  </si>
  <si>
    <t>Sondernetzentgelt 111</t>
  </si>
  <si>
    <t>Sondernetzentgelt 113</t>
  </si>
  <si>
    <t>Sondernetzentgelt 114</t>
  </si>
  <si>
    <t>Sondernetzentgelt 115</t>
  </si>
  <si>
    <t>Betriebskostensatz (0,8 % der AKHK)</t>
  </si>
  <si>
    <t>Es kann ein Sonderentgelt vereinbart werden. Bitte geben Sie die vereinbarte Höhe des Sonderentgeltes an.</t>
  </si>
  <si>
    <t>Die jährlichen Kosten des Direktleitungsbaus übersteigen die jährlichen Entgelte nach § 18 GasNEV. Es kann kein Sonderentgelt vereinbart werden.</t>
  </si>
  <si>
    <t/>
  </si>
  <si>
    <t>Die folgenden Informationen sind auf dem Preisblatt zu veröffentlichen</t>
  </si>
  <si>
    <t>Netzkunde</t>
  </si>
  <si>
    <t>Adresse</t>
  </si>
  <si>
    <t>Beispielstr. 3, 99999 Beispiel</t>
  </si>
  <si>
    <t>Beispielstr. 5, 99999 Beispiel</t>
  </si>
  <si>
    <t>Beispielstr. 7, 99999 Beispiel</t>
  </si>
  <si>
    <t>Beispielstr. 9, 99999 Beispiel</t>
  </si>
  <si>
    <t xml:space="preserve">, </t>
  </si>
  <si>
    <t>Zählpunkt</t>
  </si>
  <si>
    <t>Sonderentgelt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</si>
</sst>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9" formatCode="_-* #,##0.00\ &quot;€&quot;_-;\-* #,##0.00\ &quot;€&quot;_-;_-* &quot;-&quot;??\ &quot;€&quot;_-;_-@_-"/>
  </numFmts>
  <fonts count="17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9" fontId="1" fillId="0" borderId="0" applyFont="0" applyFill="0" applyBorder="0" applyAlignment="0" applyProtection="0"/>
  </cellStyleXfs>
  <cellXfs count="96">
    <xf numFmtId="0" fontId="0" fillId="0" borderId="0" xfId="0"/>
    <xf numFmtId="14" fontId="8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1" fontId="6" fillId="2" borderId="1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left" wrapText="1"/>
    </xf>
    <xf numFmtId="0" fontId="11" fillId="2" borderId="0" xfId="0" applyFont="1" applyFill="1" applyBorder="1"/>
    <xf numFmtId="49" fontId="13" fillId="2" borderId="0" xfId="0" applyNumberFormat="1" applyFont="1" applyFill="1" applyBorder="1" applyAlignment="1" applyProtection="1">
      <alignment horizontal="left"/>
    </xf>
    <xf numFmtId="164" fontId="1" fillId="2" borderId="4" xfId="2" applyNumberFormat="1" applyFill="1" applyBorder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/>
    <xf numFmtId="164" fontId="0" fillId="2" borderId="6" xfId="0" applyNumberFormat="1" applyFill="1" applyBorder="1"/>
    <xf numFmtId="0" fontId="6" fillId="2" borderId="3" xfId="0" applyFont="1" applyFill="1" applyBorder="1"/>
    <xf numFmtId="0" fontId="6" fillId="2" borderId="1" xfId="0" applyFont="1" applyFill="1" applyBorder="1"/>
    <xf numFmtId="164" fontId="0" fillId="2" borderId="5" xfId="0" applyNumberFormat="1" applyFill="1" applyBorder="1"/>
    <xf numFmtId="0" fontId="0" fillId="2" borderId="3" xfId="0" applyFill="1" applyBorder="1"/>
    <xf numFmtId="10" fontId="5" fillId="2" borderId="6" xfId="4" quotePrefix="1" applyNumberFormat="1" applyFont="1" applyFill="1" applyBorder="1"/>
    <xf numFmtId="164" fontId="6" fillId="2" borderId="6" xfId="0" applyNumberFormat="1" applyFont="1" applyFill="1" applyBorder="1"/>
    <xf numFmtId="0" fontId="6" fillId="2" borderId="7" xfId="0" applyFont="1" applyFill="1" applyBorder="1"/>
    <xf numFmtId="1" fontId="6" fillId="2" borderId="7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wrapText="1"/>
    </xf>
    <xf numFmtId="0" fontId="0" fillId="2" borderId="7" xfId="0" applyFill="1" applyBorder="1"/>
    <xf numFmtId="0" fontId="6" fillId="2" borderId="0" xfId="0" applyFont="1" applyFill="1" applyBorder="1"/>
    <xf numFmtId="49" fontId="15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Border="1"/>
    <xf numFmtId="0" fontId="14" fillId="2" borderId="8" xfId="0" applyFont="1" applyFill="1" applyBorder="1"/>
    <xf numFmtId="0" fontId="4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/>
    </xf>
    <xf numFmtId="0" fontId="9" fillId="2" borderId="10" xfId="0" applyFont="1" applyFill="1" applyBorder="1" applyProtection="1"/>
    <xf numFmtId="0" fontId="4" fillId="2" borderId="11" xfId="0" applyFont="1" applyFill="1" applyBorder="1" applyAlignment="1" applyProtection="1">
      <alignment vertical="center"/>
    </xf>
    <xf numFmtId="0" fontId="9" fillId="2" borderId="0" xfId="0" applyFont="1" applyFill="1" applyBorder="1" applyProtection="1"/>
    <xf numFmtId="0" fontId="6" fillId="2" borderId="1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14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5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0" fillId="2" borderId="0" xfId="0" applyFill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49" fontId="5" fillId="2" borderId="0" xfId="0" applyNumberFormat="1" applyFont="1" applyFill="1" applyBorder="1" applyAlignment="1" applyProtection="1">
      <alignment horizontal="center" vertical="center"/>
    </xf>
    <xf numFmtId="0" fontId="0" fillId="2" borderId="11" xfId="0" applyFill="1" applyBorder="1" applyProtection="1"/>
    <xf numFmtId="0" fontId="6" fillId="2" borderId="4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10" fontId="0" fillId="3" borderId="4" xfId="4" applyNumberFormat="1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3" borderId="4" xfId="0" applyFill="1" applyBorder="1" applyProtection="1">
      <protection locked="0"/>
    </xf>
    <xf numFmtId="4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1" fillId="3" borderId="4" xfId="2" applyNumberFormat="1" applyFill="1" applyBorder="1" applyProtection="1">
      <protection locked="0"/>
    </xf>
    <xf numFmtId="165" fontId="1" fillId="3" borderId="6" xfId="1" quotePrefix="1" applyNumberFormat="1" applyFill="1" applyBorder="1" applyProtection="1">
      <protection locked="0"/>
    </xf>
    <xf numFmtId="9" fontId="5" fillId="3" borderId="5" xfId="4" applyFont="1" applyFill="1" applyBorder="1" applyAlignment="1" applyProtection="1">
      <alignment vertical="center"/>
      <protection locked="0"/>
    </xf>
    <xf numFmtId="164" fontId="5" fillId="3" borderId="4" xfId="2" applyNumberFormat="1" applyFont="1" applyFill="1" applyBorder="1" applyAlignment="1" applyProtection="1">
      <alignment wrapText="1"/>
      <protection locked="0"/>
    </xf>
    <xf numFmtId="164" fontId="5" fillId="3" borderId="4" xfId="2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6" fontId="1" fillId="3" borderId="4" xfId="4" applyNumberFormat="1" applyFill="1" applyBorder="1" applyProtection="1">
      <protection locked="0"/>
    </xf>
    <xf numFmtId="4" fontId="1" fillId="2" borderId="19" xfId="6" applyNumberFormat="1" applyFont="1" applyFill="1" applyBorder="1"/>
    <xf numFmtId="164" fontId="1" fillId="2" borderId="0" xfId="6" applyNumberFormat="1" applyFont="1" applyFill="1" applyBorder="1"/>
    <xf numFmtId="0" fontId="1" fillId="2" borderId="0" xfId="6" applyFill="1" applyBorder="1" applyAlignment="1">
      <alignment wrapText="1"/>
    </xf>
    <xf numFmtId="0" fontId="11" fillId="2" borderId="0" xfId="6" applyFont="1" applyFill="1" applyBorder="1"/>
    <xf numFmtId="0" fontId="1" fillId="2" borderId="0" xfId="6" applyFont="1" applyFill="1" applyBorder="1" applyAlignment="1">
      <alignment wrapText="1"/>
    </xf>
    <xf numFmtId="0" fontId="1" fillId="2" borderId="0" xfId="6" applyFont="1" applyFill="1" applyBorder="1"/>
    <xf numFmtId="4" fontId="11" fillId="2" borderId="0" xfId="6" applyNumberFormat="1" applyFont="1" applyFill="1" applyBorder="1"/>
    <xf numFmtId="0" fontId="12" fillId="2" borderId="0" xfId="6" applyFont="1" applyFill="1" applyBorder="1"/>
    <xf numFmtId="164" fontId="11" fillId="2" borderId="0" xfId="6" applyNumberFormat="1" applyFont="1" applyFill="1" applyBorder="1"/>
    <xf numFmtId="49" fontId="12" fillId="2" borderId="0" xfId="6" applyNumberFormat="1" applyFont="1" applyFill="1" applyBorder="1" applyAlignment="1" applyProtection="1">
      <alignment horizontal="left"/>
    </xf>
    <xf numFmtId="0" fontId="6" fillId="2" borderId="0" xfId="6" applyFont="1" applyFill="1" applyBorder="1"/>
    <xf numFmtId="49" fontId="11" fillId="2" borderId="0" xfId="6" applyNumberFormat="1" applyFont="1" applyFill="1" applyBorder="1" applyAlignment="1" applyProtection="1">
      <alignment horizontal="left"/>
    </xf>
    <xf numFmtId="164" fontId="6" fillId="2" borderId="0" xfId="6" applyNumberFormat="1" applyFont="1" applyFill="1" applyBorder="1" applyProtection="1">
      <protection locked="0"/>
    </xf>
    <xf numFmtId="164" fontId="6" fillId="3" borderId="4" xfId="2" applyNumberFormat="1" applyFont="1" applyFill="1" applyBorder="1" applyAlignment="1" applyProtection="1">
      <alignment horizontal="center"/>
      <protection locked="0"/>
    </xf>
    <xf numFmtId="4" fontId="1" fillId="2" borderId="18" xfId="6" applyNumberFormat="1" applyFont="1" applyFill="1" applyBorder="1"/>
    <xf numFmtId="0" fontId="1" fillId="2" borderId="19" xfId="6" applyFont="1" applyFill="1" applyBorder="1"/>
    <xf numFmtId="164" fontId="11" fillId="2" borderId="0" xfId="6" applyNumberFormat="1" applyFont="1" applyFill="1" applyBorder="1"/>
    <xf numFmtId="0" fontId="1" fillId="2" borderId="18" xfId="6" applyFont="1" applyFill="1" applyBorder="1"/>
    <xf numFmtId="0" fontId="1" fillId="2" borderId="0" xfId="6" applyFont="1" applyFill="1" applyBorder="1"/>
    <xf numFmtId="164" fontId="1" fillId="2" borderId="18" xfId="6" applyNumberFormat="1" applyFont="1" applyFill="1" applyBorder="1"/>
    <xf numFmtId="164" fontId="1" fillId="2" borderId="19" xfId="6" applyNumberFormat="1" applyFont="1" applyFill="1" applyBorder="1"/>
    <xf numFmtId="0" fontId="1" fillId="2" borderId="4" xfId="6" applyFont="1" applyFill="1" applyBorder="1"/>
    <xf numFmtId="4" fontId="1" fillId="2" borderId="4" xfId="6" applyNumberFormat="1" applyFont="1" applyFill="1" applyBorder="1"/>
    <xf numFmtId="164" fontId="1" fillId="2" borderId="4" xfId="6" applyNumberFormat="1" applyFont="1" applyFill="1" applyBorder="1"/>
  </cellXfs>
  <cellStyles count="8">
    <cellStyle name="Euro" xfId="2"/>
    <cellStyle name="Euro 2" xfId="7"/>
    <cellStyle name="Komma" xfId="1" builtinId="3"/>
    <cellStyle name="Normal_erfassungsmatrix 04" xfId="3"/>
    <cellStyle name="Prozent" xfId="4" builtinId="5"/>
    <cellStyle name="Standard" xfId="0" builtinId="0"/>
    <cellStyle name="Standard 2" xfId="6"/>
    <cellStyle name="Standard_VNB V7.1" xfId="5"/>
  </cellStyles>
  <dxfs count="1">
    <dxf>
      <font>
        <condense val="0"/>
        <extend val="0"/>
        <color indexed="8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15"/>
  <sheetViews>
    <sheetView workbookViewId="0">
      <selection activeCell="D14" sqref="D14"/>
    </sheetView>
  </sheetViews>
  <sheetFormatPr baseColWidth="10" defaultRowHeight="12.75"/>
  <cols>
    <col min="1" max="1" width="4.42578125" style="49" customWidth="1"/>
    <col min="2" max="2" width="5.140625" style="49" customWidth="1"/>
    <col min="3" max="3" width="62.5703125" style="49" customWidth="1"/>
    <col min="4" max="4" width="43.140625" style="49" customWidth="1"/>
    <col min="5" max="5" width="4.5703125" style="49" customWidth="1"/>
    <col min="6" max="16384" width="11.42578125" style="49"/>
  </cols>
  <sheetData>
    <row r="1" spans="1:5">
      <c r="A1" s="48" t="s">
        <v>69</v>
      </c>
    </row>
    <row r="2" spans="1:5" ht="15.75">
      <c r="B2" s="28" t="s">
        <v>70</v>
      </c>
      <c r="C2" s="29"/>
      <c r="D2" s="30"/>
    </row>
    <row r="3" spans="1:5" ht="13.5" thickBot="1">
      <c r="B3" s="31"/>
      <c r="C3" s="32"/>
      <c r="D3" s="30"/>
    </row>
    <row r="4" spans="1:5" ht="18">
      <c r="B4" s="36" t="s">
        <v>13</v>
      </c>
      <c r="C4" s="37"/>
      <c r="D4" s="47"/>
      <c r="E4" s="50"/>
    </row>
    <row r="5" spans="1:5" ht="18">
      <c r="B5" s="38"/>
      <c r="C5" s="39"/>
      <c r="D5" s="34"/>
      <c r="E5" s="51"/>
    </row>
    <row r="6" spans="1:5">
      <c r="B6" s="40"/>
      <c r="C6" s="42" t="s">
        <v>14</v>
      </c>
      <c r="D6" s="43"/>
      <c r="E6" s="51"/>
    </row>
    <row r="7" spans="1:5">
      <c r="B7" s="41"/>
      <c r="C7" s="35"/>
      <c r="D7" s="1"/>
      <c r="E7" s="51"/>
    </row>
    <row r="8" spans="1:5">
      <c r="B8" s="40"/>
      <c r="C8" s="42" t="s">
        <v>15</v>
      </c>
      <c r="D8" s="44"/>
      <c r="E8" s="51"/>
    </row>
    <row r="9" spans="1:5">
      <c r="B9" s="40"/>
      <c r="C9" s="42" t="s">
        <v>16</v>
      </c>
      <c r="D9" s="45"/>
      <c r="E9" s="51"/>
    </row>
    <row r="10" spans="1:5">
      <c r="B10" s="40"/>
      <c r="C10" s="42" t="s">
        <v>17</v>
      </c>
      <c r="D10" s="46"/>
      <c r="E10" s="51"/>
    </row>
    <row r="11" spans="1:5">
      <c r="B11" s="40"/>
      <c r="C11" s="42" t="s">
        <v>18</v>
      </c>
      <c r="D11" s="46"/>
      <c r="E11" s="51"/>
    </row>
    <row r="12" spans="1:5">
      <c r="B12" s="40"/>
      <c r="C12" s="35"/>
      <c r="D12" s="52"/>
      <c r="E12" s="51"/>
    </row>
    <row r="13" spans="1:5">
      <c r="B13" s="53"/>
      <c r="C13" s="54" t="s">
        <v>53</v>
      </c>
      <c r="D13" s="58">
        <v>6.9099999999999995E-2</v>
      </c>
      <c r="E13" s="51"/>
    </row>
    <row r="14" spans="1:5">
      <c r="B14" s="53"/>
      <c r="C14" s="54" t="s">
        <v>54</v>
      </c>
      <c r="D14" s="58">
        <v>1.8599999999999998E-2</v>
      </c>
      <c r="E14" s="51"/>
    </row>
    <row r="15" spans="1:5" ht="13.5" thickBot="1">
      <c r="B15" s="55"/>
      <c r="C15" s="56"/>
      <c r="D15" s="56"/>
      <c r="E15" s="57"/>
    </row>
  </sheetData>
  <phoneticPr fontId="3" type="noConversion"/>
  <dataValidations count="1">
    <dataValidation type="date" operator="greaterThan" allowBlank="1" showInputMessage="1" showErrorMessage="1" sqref="D6">
      <formula1>40544</formula1>
    </dataValidation>
  </dataValidations>
  <pageMargins left="0.78740157499999996" right="0.78740157499999996" top="0.984251969" bottom="0.984251969" header="0.4921259845" footer="0.4921259845"/>
  <pageSetup paperSize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2:DN69"/>
  <sheetViews>
    <sheetView tabSelected="1" zoomScaleNormal="100" zoomScaleSheetLayoutView="85" workbookViewId="0">
      <pane xSplit="2" ySplit="12" topLeftCell="C34" activePane="bottomRight" state="frozen"/>
      <selection pane="topRight" activeCell="B1" sqref="B1"/>
      <selection pane="bottomLeft" activeCell="A10" sqref="A10"/>
      <selection pane="bottomRight" activeCell="F49" sqref="F49"/>
    </sheetView>
  </sheetViews>
  <sheetFormatPr baseColWidth="10" defaultRowHeight="12.75"/>
  <cols>
    <col min="1" max="1" width="4.85546875" style="2" customWidth="1"/>
    <col min="2" max="2" width="65.7109375" style="2" customWidth="1"/>
    <col min="3" max="3" width="4.7109375" style="2" customWidth="1"/>
    <col min="4" max="118" width="40.7109375" style="2" customWidth="1"/>
    <col min="119" max="16384" width="11.42578125" style="2"/>
  </cols>
  <sheetData>
    <row r="2" spans="1:118" ht="15.75">
      <c r="B2" s="33" t="s">
        <v>73</v>
      </c>
    </row>
    <row r="3" spans="1:118" s="24" customFormat="1" ht="13.5" thickBot="1">
      <c r="D3" s="24" t="s">
        <v>74</v>
      </c>
      <c r="E3" s="24" t="s">
        <v>75</v>
      </c>
      <c r="F3" s="24" t="s">
        <v>76</v>
      </c>
      <c r="G3" s="24" t="s">
        <v>77</v>
      </c>
      <c r="H3" s="24" t="s">
        <v>78</v>
      </c>
      <c r="I3" s="24" t="s">
        <v>79</v>
      </c>
      <c r="J3" s="24" t="s">
        <v>80</v>
      </c>
      <c r="K3" s="24" t="s">
        <v>81</v>
      </c>
      <c r="L3" s="24" t="s">
        <v>82</v>
      </c>
      <c r="M3" s="24" t="s">
        <v>83</v>
      </c>
      <c r="N3" s="24" t="s">
        <v>84</v>
      </c>
      <c r="O3" s="24" t="s">
        <v>85</v>
      </c>
      <c r="P3" s="24" t="s">
        <v>86</v>
      </c>
      <c r="Q3" s="24" t="s">
        <v>87</v>
      </c>
      <c r="R3" s="24" t="s">
        <v>88</v>
      </c>
      <c r="S3" s="24" t="s">
        <v>89</v>
      </c>
      <c r="T3" s="24" t="s">
        <v>90</v>
      </c>
      <c r="U3" s="24" t="s">
        <v>91</v>
      </c>
      <c r="V3" s="24" t="s">
        <v>92</v>
      </c>
      <c r="W3" s="24" t="s">
        <v>93</v>
      </c>
      <c r="X3" s="24" t="s">
        <v>94</v>
      </c>
      <c r="Y3" s="24" t="s">
        <v>95</v>
      </c>
      <c r="Z3" s="24" t="s">
        <v>96</v>
      </c>
      <c r="AA3" s="24" t="s">
        <v>97</v>
      </c>
      <c r="AB3" s="24" t="s">
        <v>98</v>
      </c>
      <c r="AC3" s="24" t="s">
        <v>99</v>
      </c>
      <c r="AD3" s="24" t="s">
        <v>100</v>
      </c>
      <c r="AE3" s="24" t="s">
        <v>101</v>
      </c>
      <c r="AF3" s="24" t="s">
        <v>102</v>
      </c>
      <c r="AG3" s="24" t="s">
        <v>103</v>
      </c>
      <c r="AH3" s="24" t="s">
        <v>104</v>
      </c>
      <c r="AI3" s="24" t="s">
        <v>105</v>
      </c>
      <c r="AJ3" s="24" t="s">
        <v>106</v>
      </c>
      <c r="AK3" s="24" t="s">
        <v>107</v>
      </c>
      <c r="AL3" s="24" t="s">
        <v>108</v>
      </c>
      <c r="AM3" s="24" t="s">
        <v>109</v>
      </c>
      <c r="AN3" s="24" t="s">
        <v>110</v>
      </c>
      <c r="AO3" s="24" t="s">
        <v>111</v>
      </c>
      <c r="AP3" s="24" t="s">
        <v>112</v>
      </c>
      <c r="AQ3" s="24" t="s">
        <v>113</v>
      </c>
      <c r="AR3" s="24" t="s">
        <v>114</v>
      </c>
      <c r="AS3" s="24" t="s">
        <v>115</v>
      </c>
      <c r="AT3" s="24" t="s">
        <v>116</v>
      </c>
      <c r="AU3" s="24" t="s">
        <v>117</v>
      </c>
      <c r="AV3" s="24" t="s">
        <v>118</v>
      </c>
      <c r="AW3" s="24" t="s">
        <v>119</v>
      </c>
      <c r="AX3" s="24" t="s">
        <v>120</v>
      </c>
      <c r="AY3" s="24" t="s">
        <v>121</v>
      </c>
      <c r="AZ3" s="24" t="s">
        <v>122</v>
      </c>
      <c r="BA3" s="24" t="s">
        <v>123</v>
      </c>
      <c r="BB3" s="24" t="s">
        <v>124</v>
      </c>
      <c r="BC3" s="24" t="s">
        <v>125</v>
      </c>
      <c r="BD3" s="24" t="s">
        <v>126</v>
      </c>
      <c r="BE3" s="24" t="s">
        <v>127</v>
      </c>
      <c r="BF3" s="24" t="s">
        <v>128</v>
      </c>
      <c r="BG3" s="24" t="s">
        <v>129</v>
      </c>
      <c r="BH3" s="24" t="s">
        <v>130</v>
      </c>
      <c r="BI3" s="24" t="s">
        <v>131</v>
      </c>
      <c r="BJ3" s="24" t="s">
        <v>132</v>
      </c>
      <c r="BK3" s="24" t="s">
        <v>133</v>
      </c>
      <c r="BL3" s="24" t="s">
        <v>134</v>
      </c>
      <c r="BM3" s="24" t="s">
        <v>135</v>
      </c>
      <c r="BN3" s="24" t="s">
        <v>136</v>
      </c>
      <c r="BO3" s="24" t="s">
        <v>137</v>
      </c>
      <c r="BP3" s="24" t="s">
        <v>138</v>
      </c>
      <c r="BQ3" s="24" t="s">
        <v>139</v>
      </c>
      <c r="BR3" s="24" t="s">
        <v>140</v>
      </c>
      <c r="BS3" s="24" t="s">
        <v>141</v>
      </c>
      <c r="BT3" s="24" t="s">
        <v>142</v>
      </c>
      <c r="BU3" s="24" t="s">
        <v>143</v>
      </c>
      <c r="BV3" s="24" t="s">
        <v>144</v>
      </c>
      <c r="BW3" s="24" t="s">
        <v>145</v>
      </c>
      <c r="BX3" s="24" t="s">
        <v>146</v>
      </c>
      <c r="BY3" s="24" t="s">
        <v>147</v>
      </c>
      <c r="BZ3" s="24" t="s">
        <v>148</v>
      </c>
      <c r="CA3" s="24" t="s">
        <v>149</v>
      </c>
      <c r="CB3" s="24" t="s">
        <v>150</v>
      </c>
      <c r="CC3" s="24" t="s">
        <v>151</v>
      </c>
      <c r="CD3" s="24" t="s">
        <v>152</v>
      </c>
      <c r="CE3" s="24" t="s">
        <v>153</v>
      </c>
      <c r="CF3" s="24" t="s">
        <v>154</v>
      </c>
      <c r="CG3" s="24" t="s">
        <v>155</v>
      </c>
      <c r="CH3" s="24" t="s">
        <v>156</v>
      </c>
      <c r="CI3" s="24" t="s">
        <v>157</v>
      </c>
      <c r="CJ3" s="24" t="s">
        <v>158</v>
      </c>
      <c r="CK3" s="24" t="s">
        <v>159</v>
      </c>
      <c r="CL3" s="24" t="s">
        <v>160</v>
      </c>
      <c r="CM3" s="24" t="s">
        <v>161</v>
      </c>
      <c r="CN3" s="24" t="s">
        <v>162</v>
      </c>
      <c r="CO3" s="24" t="s">
        <v>163</v>
      </c>
      <c r="CP3" s="24" t="s">
        <v>164</v>
      </c>
      <c r="CQ3" s="24" t="s">
        <v>165</v>
      </c>
      <c r="CR3" s="24" t="s">
        <v>166</v>
      </c>
      <c r="CS3" s="24" t="s">
        <v>167</v>
      </c>
      <c r="CT3" s="24" t="s">
        <v>168</v>
      </c>
      <c r="CU3" s="24" t="s">
        <v>169</v>
      </c>
      <c r="CV3" s="24" t="s">
        <v>170</v>
      </c>
      <c r="CW3" s="24" t="s">
        <v>171</v>
      </c>
      <c r="CX3" s="24" t="s">
        <v>172</v>
      </c>
      <c r="CY3" s="24" t="s">
        <v>173</v>
      </c>
      <c r="CZ3" s="24" t="s">
        <v>174</v>
      </c>
      <c r="DA3" s="24" t="s">
        <v>175</v>
      </c>
      <c r="DB3" s="24" t="s">
        <v>176</v>
      </c>
      <c r="DC3" s="24" t="s">
        <v>177</v>
      </c>
      <c r="DD3" s="24" t="s">
        <v>178</v>
      </c>
      <c r="DE3" s="24" t="s">
        <v>179</v>
      </c>
      <c r="DF3" s="24" t="s">
        <v>180</v>
      </c>
      <c r="DG3" s="24" t="s">
        <v>181</v>
      </c>
      <c r="DH3" s="24" t="s">
        <v>183</v>
      </c>
      <c r="DI3" s="24" t="s">
        <v>184</v>
      </c>
      <c r="DJ3" s="24" t="s">
        <v>185</v>
      </c>
      <c r="DK3" s="24" t="s">
        <v>182</v>
      </c>
      <c r="DL3" s="24" t="s">
        <v>186</v>
      </c>
      <c r="DM3" s="24" t="s">
        <v>187</v>
      </c>
      <c r="DN3" s="24" t="s">
        <v>188</v>
      </c>
    </row>
    <row r="4" spans="1:118" s="60" customFormat="1">
      <c r="A4" s="2"/>
      <c r="B4" s="14" t="s">
        <v>40</v>
      </c>
      <c r="C4" s="19"/>
      <c r="D4" s="59" t="s">
        <v>42</v>
      </c>
      <c r="E4" s="59" t="s">
        <v>46</v>
      </c>
      <c r="F4" s="59" t="s">
        <v>48</v>
      </c>
      <c r="G4" s="59" t="s">
        <v>51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</row>
    <row r="5" spans="1:118" s="60" customFormat="1">
      <c r="A5" s="2"/>
      <c r="B5" s="13" t="s">
        <v>67</v>
      </c>
      <c r="C5" s="19"/>
      <c r="D5" s="61" t="s">
        <v>49</v>
      </c>
      <c r="E5" s="61" t="s">
        <v>43</v>
      </c>
      <c r="F5" s="61" t="s">
        <v>50</v>
      </c>
      <c r="G5" s="61" t="s">
        <v>52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</row>
    <row r="6" spans="1:118" s="60" customFormat="1">
      <c r="A6" s="2"/>
      <c r="B6" s="13" t="s">
        <v>66</v>
      </c>
      <c r="C6" s="19"/>
      <c r="D6" s="61" t="s">
        <v>44</v>
      </c>
      <c r="E6" s="61" t="s">
        <v>44</v>
      </c>
      <c r="F6" s="61" t="s">
        <v>44</v>
      </c>
      <c r="G6" s="61" t="s">
        <v>44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</row>
    <row r="7" spans="1:118" s="60" customFormat="1">
      <c r="A7" s="2"/>
      <c r="B7" s="13" t="s">
        <v>65</v>
      </c>
      <c r="C7" s="19"/>
      <c r="D7" s="61" t="s">
        <v>72</v>
      </c>
      <c r="E7" s="61" t="s">
        <v>72</v>
      </c>
      <c r="F7" s="61" t="s">
        <v>72</v>
      </c>
      <c r="G7" s="61" t="s">
        <v>72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</row>
    <row r="8" spans="1:118" s="60" customFormat="1">
      <c r="A8" s="2"/>
      <c r="B8" s="13" t="s">
        <v>64</v>
      </c>
      <c r="C8" s="19"/>
      <c r="D8" s="61" t="s">
        <v>30</v>
      </c>
      <c r="E8" s="61" t="s">
        <v>32</v>
      </c>
      <c r="F8" s="61" t="s">
        <v>35</v>
      </c>
      <c r="G8" s="61" t="s">
        <v>33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</row>
    <row r="9" spans="1:118" s="60" customFormat="1">
      <c r="A9" s="2"/>
      <c r="B9" s="13" t="s">
        <v>26</v>
      </c>
      <c r="C9" s="19"/>
      <c r="D9" s="62" t="s">
        <v>45</v>
      </c>
      <c r="E9" s="62" t="s">
        <v>45</v>
      </c>
      <c r="F9" s="62" t="s">
        <v>45</v>
      </c>
      <c r="G9" s="62" t="s">
        <v>45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</row>
    <row r="10" spans="1:118" s="60" customFormat="1">
      <c r="A10" s="2"/>
      <c r="B10" s="13" t="s">
        <v>27</v>
      </c>
      <c r="C10" s="19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</row>
    <row r="11" spans="1:118" s="60" customFormat="1">
      <c r="A11" s="2"/>
      <c r="B11" s="13" t="s">
        <v>68</v>
      </c>
      <c r="C11" s="19"/>
      <c r="D11" s="64">
        <v>500000</v>
      </c>
      <c r="E11" s="64">
        <v>500000</v>
      </c>
      <c r="F11" s="64">
        <v>400000</v>
      </c>
      <c r="G11" s="64">
        <v>400000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</row>
    <row r="12" spans="1:118" s="60" customFormat="1" ht="13.5" thickBot="1">
      <c r="A12" s="2"/>
      <c r="B12" s="4" t="s">
        <v>63</v>
      </c>
      <c r="C12" s="20"/>
      <c r="D12" s="65">
        <v>2600</v>
      </c>
      <c r="E12" s="65">
        <v>800</v>
      </c>
      <c r="F12" s="65">
        <v>2400</v>
      </c>
      <c r="G12" s="65">
        <v>2200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</row>
    <row r="13" spans="1:118" ht="13.5" thickBot="1"/>
    <row r="14" spans="1:118" s="60" customFormat="1">
      <c r="A14" s="2"/>
      <c r="B14" s="3" t="s">
        <v>39</v>
      </c>
      <c r="C14" s="20"/>
      <c r="D14" s="66">
        <v>4</v>
      </c>
      <c r="E14" s="66">
        <v>4</v>
      </c>
      <c r="F14" s="66">
        <v>4</v>
      </c>
      <c r="G14" s="66">
        <v>4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</row>
    <row r="15" spans="1:118" ht="13.5" thickBot="1">
      <c r="B15" s="4" t="s">
        <v>8</v>
      </c>
      <c r="C15" s="20"/>
      <c r="D15" s="17">
        <f>0.4*('Allgemeine Informationen'!$D$13+Sondernetzentgelte!D14*0.035*'Allgemeine Informationen'!$D$13)+0.6*'Allgemeine Informationen'!$D$14</f>
        <v>4.2669599999999995E-2</v>
      </c>
      <c r="E15" s="17">
        <f>0.4*('Allgemeine Informationen'!$D$13+Sondernetzentgelte!E14*0.035*'Allgemeine Informationen'!$D$13)+0.6*'Allgemeine Informationen'!$D$14</f>
        <v>4.2669599999999995E-2</v>
      </c>
      <c r="F15" s="17">
        <f>0.4*('Allgemeine Informationen'!$D$13+Sondernetzentgelte!F14*0.035*'Allgemeine Informationen'!$D$13)+0.6*'Allgemeine Informationen'!$D$14</f>
        <v>4.2669599999999995E-2</v>
      </c>
      <c r="G15" s="17">
        <f>0.4*('Allgemeine Informationen'!$D$13+Sondernetzentgelte!G14*0.035*'Allgemeine Informationen'!$D$13)+0.6*'Allgemeine Informationen'!$D$14</f>
        <v>4.2669599999999995E-2</v>
      </c>
      <c r="H15" s="17">
        <f>0.4*('Allgemeine Informationen'!$D$13+Sondernetzentgelte!H14*0.035*'Allgemeine Informationen'!$D$13)+0.6*'Allgemeine Informationen'!$D$14</f>
        <v>3.8799999999999994E-2</v>
      </c>
      <c r="I15" s="17">
        <f>0.4*('Allgemeine Informationen'!$D$13+Sondernetzentgelte!I14*0.035*'Allgemeine Informationen'!$D$13)+0.6*'Allgemeine Informationen'!$D$14</f>
        <v>3.8799999999999994E-2</v>
      </c>
      <c r="J15" s="17">
        <f>0.4*('Allgemeine Informationen'!$D$13+Sondernetzentgelte!J14*0.035*'Allgemeine Informationen'!$D$13)+0.6*'Allgemeine Informationen'!$D$14</f>
        <v>3.8799999999999994E-2</v>
      </c>
      <c r="K15" s="17">
        <f>0.4*('Allgemeine Informationen'!$D$13+Sondernetzentgelte!K14*0.035*'Allgemeine Informationen'!$D$13)+0.6*'Allgemeine Informationen'!$D$14</f>
        <v>3.8799999999999994E-2</v>
      </c>
      <c r="L15" s="17">
        <f>0.4*('Allgemeine Informationen'!$D$13+Sondernetzentgelte!L14*0.035*'Allgemeine Informationen'!$D$13)+0.6*'Allgemeine Informationen'!$D$14</f>
        <v>3.8799999999999994E-2</v>
      </c>
      <c r="M15" s="17">
        <f>0.4*('Allgemeine Informationen'!$D$13+Sondernetzentgelte!M14*0.035*'Allgemeine Informationen'!$D$13)+0.6*'Allgemeine Informationen'!$D$14</f>
        <v>3.8799999999999994E-2</v>
      </c>
      <c r="N15" s="17">
        <f>0.4*('Allgemeine Informationen'!$D$13+Sondernetzentgelte!N14*0.035*'Allgemeine Informationen'!$D$13)+0.6*'Allgemeine Informationen'!$D$14</f>
        <v>3.8799999999999994E-2</v>
      </c>
      <c r="O15" s="17">
        <f>0.4*('Allgemeine Informationen'!$D$13+Sondernetzentgelte!O14*0.035*'Allgemeine Informationen'!$D$13)+0.6*'Allgemeine Informationen'!$D$14</f>
        <v>3.8799999999999994E-2</v>
      </c>
      <c r="P15" s="17">
        <f>0.4*('Allgemeine Informationen'!$D$13+Sondernetzentgelte!P14*0.035*'Allgemeine Informationen'!$D$13)+0.6*'Allgemeine Informationen'!$D$14</f>
        <v>3.8799999999999994E-2</v>
      </c>
      <c r="Q15" s="17">
        <f>0.4*('Allgemeine Informationen'!$D$13+Sondernetzentgelte!Q14*0.035*'Allgemeine Informationen'!$D$13)+0.6*'Allgemeine Informationen'!$D$14</f>
        <v>3.8799999999999994E-2</v>
      </c>
      <c r="R15" s="17">
        <f>0.4*('Allgemeine Informationen'!$D$13+Sondernetzentgelte!R14*0.035*'Allgemeine Informationen'!$D$13)+0.6*'Allgemeine Informationen'!$D$14</f>
        <v>3.8799999999999994E-2</v>
      </c>
      <c r="S15" s="17">
        <f>0.4*('Allgemeine Informationen'!$D$13+Sondernetzentgelte!S14*0.035*'Allgemeine Informationen'!$D$13)+0.6*'Allgemeine Informationen'!$D$14</f>
        <v>3.8799999999999994E-2</v>
      </c>
      <c r="T15" s="17">
        <f>0.4*('Allgemeine Informationen'!$D$13+Sondernetzentgelte!T14*0.035*'Allgemeine Informationen'!$D$13)+0.6*'Allgemeine Informationen'!$D$14</f>
        <v>3.8799999999999994E-2</v>
      </c>
      <c r="U15" s="17">
        <f>0.4*('Allgemeine Informationen'!$D$13+Sondernetzentgelte!U14*0.035*'Allgemeine Informationen'!$D$13)+0.6*'Allgemeine Informationen'!$D$14</f>
        <v>3.8799999999999994E-2</v>
      </c>
      <c r="V15" s="17">
        <f>0.4*('Allgemeine Informationen'!$D$13+Sondernetzentgelte!V14*0.035*'Allgemeine Informationen'!$D$13)+0.6*'Allgemeine Informationen'!$D$14</f>
        <v>3.8799999999999994E-2</v>
      </c>
      <c r="W15" s="17">
        <f>0.4*('Allgemeine Informationen'!$D$13+Sondernetzentgelte!W14*0.035*'Allgemeine Informationen'!$D$13)+0.6*'Allgemeine Informationen'!$D$14</f>
        <v>3.8799999999999994E-2</v>
      </c>
      <c r="X15" s="17">
        <f>0.4*('Allgemeine Informationen'!$D$13+Sondernetzentgelte!X14*0.035*'Allgemeine Informationen'!$D$13)+0.6*'Allgemeine Informationen'!$D$14</f>
        <v>3.8799999999999994E-2</v>
      </c>
      <c r="Y15" s="17">
        <f>0.4*('Allgemeine Informationen'!$D$13+Sondernetzentgelte!Y14*0.035*'Allgemeine Informationen'!$D$13)+0.6*'Allgemeine Informationen'!$D$14</f>
        <v>3.8799999999999994E-2</v>
      </c>
      <c r="Z15" s="17">
        <f>0.4*('Allgemeine Informationen'!$D$13+Sondernetzentgelte!Z14*0.035*'Allgemeine Informationen'!$D$13)+0.6*'Allgemeine Informationen'!$D$14</f>
        <v>3.8799999999999994E-2</v>
      </c>
      <c r="AA15" s="17">
        <f>0.4*('Allgemeine Informationen'!$D$13+Sondernetzentgelte!AA14*0.035*'Allgemeine Informationen'!$D$13)+0.6*'Allgemeine Informationen'!$D$14</f>
        <v>3.8799999999999994E-2</v>
      </c>
      <c r="AB15" s="17">
        <f>0.4*('Allgemeine Informationen'!$D$13+Sondernetzentgelte!AB14*0.035*'Allgemeine Informationen'!$D$13)+0.6*'Allgemeine Informationen'!$D$14</f>
        <v>3.8799999999999994E-2</v>
      </c>
      <c r="AC15" s="17">
        <f>0.4*('Allgemeine Informationen'!$D$13+Sondernetzentgelte!AC14*0.035*'Allgemeine Informationen'!$D$13)+0.6*'Allgemeine Informationen'!$D$14</f>
        <v>3.8799999999999994E-2</v>
      </c>
      <c r="AD15" s="17">
        <f>0.4*('Allgemeine Informationen'!$D$13+Sondernetzentgelte!AD14*0.035*'Allgemeine Informationen'!$D$13)+0.6*'Allgemeine Informationen'!$D$14</f>
        <v>3.8799999999999994E-2</v>
      </c>
      <c r="AE15" s="17">
        <f>0.4*('Allgemeine Informationen'!$D$13+Sondernetzentgelte!AE14*0.035*'Allgemeine Informationen'!$D$13)+0.6*'Allgemeine Informationen'!$D$14</f>
        <v>3.8799999999999994E-2</v>
      </c>
      <c r="AF15" s="17">
        <f>0.4*('Allgemeine Informationen'!$D$13+Sondernetzentgelte!AF14*0.035*'Allgemeine Informationen'!$D$13)+0.6*'Allgemeine Informationen'!$D$14</f>
        <v>3.8799999999999994E-2</v>
      </c>
      <c r="AG15" s="17">
        <f>0.4*('Allgemeine Informationen'!$D$13+Sondernetzentgelte!AG14*0.035*'Allgemeine Informationen'!$D$13)+0.6*'Allgemeine Informationen'!$D$14</f>
        <v>3.8799999999999994E-2</v>
      </c>
      <c r="AH15" s="17">
        <f>0.4*('Allgemeine Informationen'!$D$13+Sondernetzentgelte!AH14*0.035*'Allgemeine Informationen'!$D$13)+0.6*'Allgemeine Informationen'!$D$14</f>
        <v>3.8799999999999994E-2</v>
      </c>
      <c r="AI15" s="17">
        <f>0.4*('Allgemeine Informationen'!$D$13+Sondernetzentgelte!AI14*0.035*'Allgemeine Informationen'!$D$13)+0.6*'Allgemeine Informationen'!$D$14</f>
        <v>3.8799999999999994E-2</v>
      </c>
      <c r="AJ15" s="17">
        <f>0.4*('Allgemeine Informationen'!$D$13+Sondernetzentgelte!AJ14*0.035*'Allgemeine Informationen'!$D$13)+0.6*'Allgemeine Informationen'!$D$14</f>
        <v>3.8799999999999994E-2</v>
      </c>
      <c r="AK15" s="17">
        <f>0.4*('Allgemeine Informationen'!$D$13+Sondernetzentgelte!AK14*0.035*'Allgemeine Informationen'!$D$13)+0.6*'Allgemeine Informationen'!$D$14</f>
        <v>3.8799999999999994E-2</v>
      </c>
      <c r="AL15" s="17">
        <f>0.4*('Allgemeine Informationen'!$D$13+Sondernetzentgelte!AL14*0.035*'Allgemeine Informationen'!$D$13)+0.6*'Allgemeine Informationen'!$D$14</f>
        <v>3.8799999999999994E-2</v>
      </c>
      <c r="AM15" s="17">
        <f>0.4*('Allgemeine Informationen'!$D$13+Sondernetzentgelte!AM14*0.035*'Allgemeine Informationen'!$D$13)+0.6*'Allgemeine Informationen'!$D$14</f>
        <v>3.8799999999999994E-2</v>
      </c>
      <c r="AN15" s="17">
        <f>0.4*('Allgemeine Informationen'!$D$13+Sondernetzentgelte!AN14*0.035*'Allgemeine Informationen'!$D$13)+0.6*'Allgemeine Informationen'!$D$14</f>
        <v>3.8799999999999994E-2</v>
      </c>
      <c r="AO15" s="17">
        <f>0.4*('Allgemeine Informationen'!$D$13+Sondernetzentgelte!AO14*0.035*'Allgemeine Informationen'!$D$13)+0.6*'Allgemeine Informationen'!$D$14</f>
        <v>3.8799999999999994E-2</v>
      </c>
      <c r="AP15" s="17">
        <f>0.4*('Allgemeine Informationen'!$D$13+Sondernetzentgelte!AP14*0.035*'Allgemeine Informationen'!$D$13)+0.6*'Allgemeine Informationen'!$D$14</f>
        <v>3.8799999999999994E-2</v>
      </c>
      <c r="AQ15" s="17">
        <f>0.4*('Allgemeine Informationen'!$D$13+Sondernetzentgelte!AQ14*0.035*'Allgemeine Informationen'!$D$13)+0.6*'Allgemeine Informationen'!$D$14</f>
        <v>3.8799999999999994E-2</v>
      </c>
      <c r="AR15" s="17">
        <f>0.4*('Allgemeine Informationen'!$D$13+Sondernetzentgelte!AR14*0.035*'Allgemeine Informationen'!$D$13)+0.6*'Allgemeine Informationen'!$D$14</f>
        <v>3.8799999999999994E-2</v>
      </c>
      <c r="AS15" s="17">
        <f>0.4*('Allgemeine Informationen'!$D$13+Sondernetzentgelte!AS14*0.035*'Allgemeine Informationen'!$D$13)+0.6*'Allgemeine Informationen'!$D$14</f>
        <v>3.8799999999999994E-2</v>
      </c>
      <c r="AT15" s="17">
        <f>0.4*('Allgemeine Informationen'!$D$13+Sondernetzentgelte!AT14*0.035*'Allgemeine Informationen'!$D$13)+0.6*'Allgemeine Informationen'!$D$14</f>
        <v>3.8799999999999994E-2</v>
      </c>
      <c r="AU15" s="17">
        <f>0.4*('Allgemeine Informationen'!$D$13+Sondernetzentgelte!AU14*0.035*'Allgemeine Informationen'!$D$13)+0.6*'Allgemeine Informationen'!$D$14</f>
        <v>3.8799999999999994E-2</v>
      </c>
      <c r="AV15" s="17">
        <f>0.4*('Allgemeine Informationen'!$D$13+Sondernetzentgelte!AV14*0.035*'Allgemeine Informationen'!$D$13)+0.6*'Allgemeine Informationen'!$D$14</f>
        <v>3.8799999999999994E-2</v>
      </c>
      <c r="AW15" s="17">
        <f>0.4*('Allgemeine Informationen'!$D$13+Sondernetzentgelte!AW14*0.035*'Allgemeine Informationen'!$D$13)+0.6*'Allgemeine Informationen'!$D$14</f>
        <v>3.8799999999999994E-2</v>
      </c>
      <c r="AX15" s="17">
        <f>0.4*('Allgemeine Informationen'!$D$13+Sondernetzentgelte!AX14*0.035*'Allgemeine Informationen'!$D$13)+0.6*'Allgemeine Informationen'!$D$14</f>
        <v>3.8799999999999994E-2</v>
      </c>
      <c r="AY15" s="17">
        <f>0.4*('Allgemeine Informationen'!$D$13+Sondernetzentgelte!AY14*0.035*'Allgemeine Informationen'!$D$13)+0.6*'Allgemeine Informationen'!$D$14</f>
        <v>3.8799999999999994E-2</v>
      </c>
      <c r="AZ15" s="17">
        <f>0.4*('Allgemeine Informationen'!$D$13+Sondernetzentgelte!AZ14*0.035*'Allgemeine Informationen'!$D$13)+0.6*'Allgemeine Informationen'!$D$14</f>
        <v>3.8799999999999994E-2</v>
      </c>
      <c r="BA15" s="17">
        <f>0.4*('Allgemeine Informationen'!$D$13+Sondernetzentgelte!BA14*0.035*'Allgemeine Informationen'!$D$13)+0.6*'Allgemeine Informationen'!$D$14</f>
        <v>3.8799999999999994E-2</v>
      </c>
      <c r="BB15" s="17">
        <f>0.4*('Allgemeine Informationen'!$D$13+Sondernetzentgelte!BB14*0.035*'Allgemeine Informationen'!$D$13)+0.6*'Allgemeine Informationen'!$D$14</f>
        <v>3.8799999999999994E-2</v>
      </c>
      <c r="BC15" s="17">
        <f>0.4*('Allgemeine Informationen'!$D$13+Sondernetzentgelte!BC14*0.035*'Allgemeine Informationen'!$D$13)+0.6*'Allgemeine Informationen'!$D$14</f>
        <v>3.8799999999999994E-2</v>
      </c>
      <c r="BD15" s="17">
        <f>0.4*('Allgemeine Informationen'!$D$13+Sondernetzentgelte!BD14*0.035*'Allgemeine Informationen'!$D$13)+0.6*'Allgemeine Informationen'!$D$14</f>
        <v>3.8799999999999994E-2</v>
      </c>
      <c r="BE15" s="17">
        <f>0.4*('Allgemeine Informationen'!$D$13+Sondernetzentgelte!BE14*0.035*'Allgemeine Informationen'!$D$13)+0.6*'Allgemeine Informationen'!$D$14</f>
        <v>3.8799999999999994E-2</v>
      </c>
      <c r="BF15" s="17">
        <f>0.4*('Allgemeine Informationen'!$D$13+Sondernetzentgelte!BF14*0.035*'Allgemeine Informationen'!$D$13)+0.6*'Allgemeine Informationen'!$D$14</f>
        <v>3.8799999999999994E-2</v>
      </c>
      <c r="BG15" s="17">
        <f>0.4*('Allgemeine Informationen'!$D$13+Sondernetzentgelte!BG14*0.035*'Allgemeine Informationen'!$D$13)+0.6*'Allgemeine Informationen'!$D$14</f>
        <v>3.8799999999999994E-2</v>
      </c>
      <c r="BH15" s="17">
        <f>0.4*('Allgemeine Informationen'!$D$13+Sondernetzentgelte!BH14*0.035*'Allgemeine Informationen'!$D$13)+0.6*'Allgemeine Informationen'!$D$14</f>
        <v>3.8799999999999994E-2</v>
      </c>
      <c r="BI15" s="17">
        <f>0.4*('Allgemeine Informationen'!$D$13+Sondernetzentgelte!BI14*0.035*'Allgemeine Informationen'!$D$13)+0.6*'Allgemeine Informationen'!$D$14</f>
        <v>3.8799999999999994E-2</v>
      </c>
      <c r="BJ15" s="17">
        <f>0.4*('Allgemeine Informationen'!$D$13+Sondernetzentgelte!BJ14*0.035*'Allgemeine Informationen'!$D$13)+0.6*'Allgemeine Informationen'!$D$14</f>
        <v>3.8799999999999994E-2</v>
      </c>
      <c r="BK15" s="17">
        <f>0.4*('Allgemeine Informationen'!$D$13+Sondernetzentgelte!BK14*0.035*'Allgemeine Informationen'!$D$13)+0.6*'Allgemeine Informationen'!$D$14</f>
        <v>3.8799999999999994E-2</v>
      </c>
      <c r="BL15" s="17">
        <f>0.4*('Allgemeine Informationen'!$D$13+Sondernetzentgelte!BL14*0.035*'Allgemeine Informationen'!$D$13)+0.6*'Allgemeine Informationen'!$D$14</f>
        <v>3.8799999999999994E-2</v>
      </c>
      <c r="BM15" s="17">
        <f>0.4*('Allgemeine Informationen'!$D$13+Sondernetzentgelte!BM14*0.035*'Allgemeine Informationen'!$D$13)+0.6*'Allgemeine Informationen'!$D$14</f>
        <v>3.8799999999999994E-2</v>
      </c>
      <c r="BN15" s="17">
        <f>0.4*('Allgemeine Informationen'!$D$13+Sondernetzentgelte!BN14*0.035*'Allgemeine Informationen'!$D$13)+0.6*'Allgemeine Informationen'!$D$14</f>
        <v>3.8799999999999994E-2</v>
      </c>
      <c r="BO15" s="17">
        <f>0.4*('Allgemeine Informationen'!$D$13+Sondernetzentgelte!BO14*0.035*'Allgemeine Informationen'!$D$13)+0.6*'Allgemeine Informationen'!$D$14</f>
        <v>3.8799999999999994E-2</v>
      </c>
      <c r="BP15" s="17">
        <f>0.4*('Allgemeine Informationen'!$D$13+Sondernetzentgelte!BP14*0.035*'Allgemeine Informationen'!$D$13)+0.6*'Allgemeine Informationen'!$D$14</f>
        <v>3.8799999999999994E-2</v>
      </c>
      <c r="BQ15" s="17">
        <f>0.4*('Allgemeine Informationen'!$D$13+Sondernetzentgelte!BQ14*0.035*'Allgemeine Informationen'!$D$13)+0.6*'Allgemeine Informationen'!$D$14</f>
        <v>3.8799999999999994E-2</v>
      </c>
      <c r="BR15" s="17">
        <f>0.4*('Allgemeine Informationen'!$D$13+Sondernetzentgelte!BR14*0.035*'Allgemeine Informationen'!$D$13)+0.6*'Allgemeine Informationen'!$D$14</f>
        <v>3.8799999999999994E-2</v>
      </c>
      <c r="BS15" s="17">
        <f>0.4*('Allgemeine Informationen'!$D$13+Sondernetzentgelte!BS14*0.035*'Allgemeine Informationen'!$D$13)+0.6*'Allgemeine Informationen'!$D$14</f>
        <v>3.8799999999999994E-2</v>
      </c>
      <c r="BT15" s="17">
        <f>0.4*('Allgemeine Informationen'!$D$13+Sondernetzentgelte!BT14*0.035*'Allgemeine Informationen'!$D$13)+0.6*'Allgemeine Informationen'!$D$14</f>
        <v>3.8799999999999994E-2</v>
      </c>
      <c r="BU15" s="17">
        <f>0.4*('Allgemeine Informationen'!$D$13+Sondernetzentgelte!BU14*0.035*'Allgemeine Informationen'!$D$13)+0.6*'Allgemeine Informationen'!$D$14</f>
        <v>3.8799999999999994E-2</v>
      </c>
      <c r="BV15" s="17">
        <f>0.4*('Allgemeine Informationen'!$D$13+Sondernetzentgelte!BV14*0.035*'Allgemeine Informationen'!$D$13)+0.6*'Allgemeine Informationen'!$D$14</f>
        <v>3.8799999999999994E-2</v>
      </c>
      <c r="BW15" s="17">
        <f>0.4*('Allgemeine Informationen'!$D$13+Sondernetzentgelte!BW14*0.035*'Allgemeine Informationen'!$D$13)+0.6*'Allgemeine Informationen'!$D$14</f>
        <v>3.8799999999999994E-2</v>
      </c>
      <c r="BX15" s="17">
        <f>0.4*('Allgemeine Informationen'!$D$13+Sondernetzentgelte!BX14*0.035*'Allgemeine Informationen'!$D$13)+0.6*'Allgemeine Informationen'!$D$14</f>
        <v>3.8799999999999994E-2</v>
      </c>
      <c r="BY15" s="17">
        <f>0.4*('Allgemeine Informationen'!$D$13+Sondernetzentgelte!BY14*0.035*'Allgemeine Informationen'!$D$13)+0.6*'Allgemeine Informationen'!$D$14</f>
        <v>3.8799999999999994E-2</v>
      </c>
      <c r="BZ15" s="17">
        <f>0.4*('Allgemeine Informationen'!$D$13+Sondernetzentgelte!BZ14*0.035*'Allgemeine Informationen'!$D$13)+0.6*'Allgemeine Informationen'!$D$14</f>
        <v>3.8799999999999994E-2</v>
      </c>
      <c r="CA15" s="17">
        <f>0.4*('Allgemeine Informationen'!$D$13+Sondernetzentgelte!CA14*0.035*'Allgemeine Informationen'!$D$13)+0.6*'Allgemeine Informationen'!$D$14</f>
        <v>3.8799999999999994E-2</v>
      </c>
      <c r="CB15" s="17">
        <f>0.4*('Allgemeine Informationen'!$D$13+Sondernetzentgelte!CB14*0.035*'Allgemeine Informationen'!$D$13)+0.6*'Allgemeine Informationen'!$D$14</f>
        <v>3.8799999999999994E-2</v>
      </c>
      <c r="CC15" s="17">
        <f>0.4*('Allgemeine Informationen'!$D$13+Sondernetzentgelte!CC14*0.035*'Allgemeine Informationen'!$D$13)+0.6*'Allgemeine Informationen'!$D$14</f>
        <v>3.8799999999999994E-2</v>
      </c>
      <c r="CD15" s="17">
        <f>0.4*('Allgemeine Informationen'!$D$13+Sondernetzentgelte!CD14*0.035*'Allgemeine Informationen'!$D$13)+0.6*'Allgemeine Informationen'!$D$14</f>
        <v>3.8799999999999994E-2</v>
      </c>
      <c r="CE15" s="17">
        <f>0.4*('Allgemeine Informationen'!$D$13+Sondernetzentgelte!CE14*0.035*'Allgemeine Informationen'!$D$13)+0.6*'Allgemeine Informationen'!$D$14</f>
        <v>3.8799999999999994E-2</v>
      </c>
      <c r="CF15" s="17">
        <f>0.4*('Allgemeine Informationen'!$D$13+Sondernetzentgelte!CF14*0.035*'Allgemeine Informationen'!$D$13)+0.6*'Allgemeine Informationen'!$D$14</f>
        <v>3.8799999999999994E-2</v>
      </c>
      <c r="CG15" s="17">
        <f>0.4*('Allgemeine Informationen'!$D$13+Sondernetzentgelte!CG14*0.035*'Allgemeine Informationen'!$D$13)+0.6*'Allgemeine Informationen'!$D$14</f>
        <v>3.8799999999999994E-2</v>
      </c>
      <c r="CH15" s="17">
        <f>0.4*('Allgemeine Informationen'!$D$13+Sondernetzentgelte!CH14*0.035*'Allgemeine Informationen'!$D$13)+0.6*'Allgemeine Informationen'!$D$14</f>
        <v>3.8799999999999994E-2</v>
      </c>
      <c r="CI15" s="17">
        <f>0.4*('Allgemeine Informationen'!$D$13+Sondernetzentgelte!CI14*0.035*'Allgemeine Informationen'!$D$13)+0.6*'Allgemeine Informationen'!$D$14</f>
        <v>3.8799999999999994E-2</v>
      </c>
      <c r="CJ15" s="17">
        <f>0.4*('Allgemeine Informationen'!$D$13+Sondernetzentgelte!CJ14*0.035*'Allgemeine Informationen'!$D$13)+0.6*'Allgemeine Informationen'!$D$14</f>
        <v>3.8799999999999994E-2</v>
      </c>
      <c r="CK15" s="17">
        <f>0.4*('Allgemeine Informationen'!$D$13+Sondernetzentgelte!CK14*0.035*'Allgemeine Informationen'!$D$13)+0.6*'Allgemeine Informationen'!$D$14</f>
        <v>3.8799999999999994E-2</v>
      </c>
      <c r="CL15" s="17">
        <f>0.4*('Allgemeine Informationen'!$D$13+Sondernetzentgelte!CL14*0.035*'Allgemeine Informationen'!$D$13)+0.6*'Allgemeine Informationen'!$D$14</f>
        <v>3.8799999999999994E-2</v>
      </c>
      <c r="CM15" s="17">
        <f>0.4*('Allgemeine Informationen'!$D$13+Sondernetzentgelte!CM14*0.035*'Allgemeine Informationen'!$D$13)+0.6*'Allgemeine Informationen'!$D$14</f>
        <v>3.8799999999999994E-2</v>
      </c>
      <c r="CN15" s="17">
        <f>0.4*('Allgemeine Informationen'!$D$13+Sondernetzentgelte!CN14*0.035*'Allgemeine Informationen'!$D$13)+0.6*'Allgemeine Informationen'!$D$14</f>
        <v>3.8799999999999994E-2</v>
      </c>
      <c r="CO15" s="17">
        <f>0.4*('Allgemeine Informationen'!$D$13+Sondernetzentgelte!CO14*0.035*'Allgemeine Informationen'!$D$13)+0.6*'Allgemeine Informationen'!$D$14</f>
        <v>3.8799999999999994E-2</v>
      </c>
      <c r="CP15" s="17">
        <f>0.4*('Allgemeine Informationen'!$D$13+Sondernetzentgelte!CP14*0.035*'Allgemeine Informationen'!$D$13)+0.6*'Allgemeine Informationen'!$D$14</f>
        <v>3.8799999999999994E-2</v>
      </c>
      <c r="CQ15" s="17">
        <f>0.4*('Allgemeine Informationen'!$D$13+Sondernetzentgelte!CQ14*0.035*'Allgemeine Informationen'!$D$13)+0.6*'Allgemeine Informationen'!$D$14</f>
        <v>3.8799999999999994E-2</v>
      </c>
      <c r="CR15" s="17">
        <f>0.4*('Allgemeine Informationen'!$D$13+Sondernetzentgelte!CR14*0.035*'Allgemeine Informationen'!$D$13)+0.6*'Allgemeine Informationen'!$D$14</f>
        <v>3.8799999999999994E-2</v>
      </c>
      <c r="CS15" s="17">
        <f>0.4*('Allgemeine Informationen'!$D$13+Sondernetzentgelte!CS14*0.035*'Allgemeine Informationen'!$D$13)+0.6*'Allgemeine Informationen'!$D$14</f>
        <v>3.8799999999999994E-2</v>
      </c>
      <c r="CT15" s="17">
        <f>0.4*('Allgemeine Informationen'!$D$13+Sondernetzentgelte!CT14*0.035*'Allgemeine Informationen'!$D$13)+0.6*'Allgemeine Informationen'!$D$14</f>
        <v>3.8799999999999994E-2</v>
      </c>
      <c r="CU15" s="17">
        <f>0.4*('Allgemeine Informationen'!$D$13+Sondernetzentgelte!CU14*0.035*'Allgemeine Informationen'!$D$13)+0.6*'Allgemeine Informationen'!$D$14</f>
        <v>3.8799999999999994E-2</v>
      </c>
      <c r="CV15" s="17">
        <f>0.4*('Allgemeine Informationen'!$D$13+Sondernetzentgelte!CV14*0.035*'Allgemeine Informationen'!$D$13)+0.6*'Allgemeine Informationen'!$D$14</f>
        <v>3.8799999999999994E-2</v>
      </c>
      <c r="CW15" s="17">
        <f>0.4*('Allgemeine Informationen'!$D$13+Sondernetzentgelte!CW14*0.035*'Allgemeine Informationen'!$D$13)+0.6*'Allgemeine Informationen'!$D$14</f>
        <v>3.8799999999999994E-2</v>
      </c>
      <c r="CX15" s="17">
        <f>0.4*('Allgemeine Informationen'!$D$13+Sondernetzentgelte!CX14*0.035*'Allgemeine Informationen'!$D$13)+0.6*'Allgemeine Informationen'!$D$14</f>
        <v>3.8799999999999994E-2</v>
      </c>
      <c r="CY15" s="17">
        <f>0.4*('Allgemeine Informationen'!$D$13+Sondernetzentgelte!CY14*0.035*'Allgemeine Informationen'!$D$13)+0.6*'Allgemeine Informationen'!$D$14</f>
        <v>3.8799999999999994E-2</v>
      </c>
      <c r="CZ15" s="17">
        <f>0.4*('Allgemeine Informationen'!$D$13+Sondernetzentgelte!CZ14*0.035*'Allgemeine Informationen'!$D$13)+0.6*'Allgemeine Informationen'!$D$14</f>
        <v>3.8799999999999994E-2</v>
      </c>
      <c r="DA15" s="17">
        <f>0.4*('Allgemeine Informationen'!$D$13+Sondernetzentgelte!DA14*0.035*'Allgemeine Informationen'!$D$13)+0.6*'Allgemeine Informationen'!$D$14</f>
        <v>3.8799999999999994E-2</v>
      </c>
      <c r="DB15" s="17">
        <f>0.4*('Allgemeine Informationen'!$D$13+Sondernetzentgelte!DB14*0.035*'Allgemeine Informationen'!$D$13)+0.6*'Allgemeine Informationen'!$D$14</f>
        <v>3.8799999999999994E-2</v>
      </c>
      <c r="DC15" s="17">
        <f>0.4*('Allgemeine Informationen'!$D$13+Sondernetzentgelte!DC14*0.035*'Allgemeine Informationen'!$D$13)+0.6*'Allgemeine Informationen'!$D$14</f>
        <v>3.8799999999999994E-2</v>
      </c>
      <c r="DD15" s="17">
        <f>0.4*('Allgemeine Informationen'!$D$13+Sondernetzentgelte!DD14*0.035*'Allgemeine Informationen'!$D$13)+0.6*'Allgemeine Informationen'!$D$14</f>
        <v>3.8799999999999994E-2</v>
      </c>
      <c r="DE15" s="17">
        <f>0.4*('Allgemeine Informationen'!$D$13+Sondernetzentgelte!DE14*0.035*'Allgemeine Informationen'!$D$13)+0.6*'Allgemeine Informationen'!$D$14</f>
        <v>3.8799999999999994E-2</v>
      </c>
      <c r="DF15" s="17">
        <f>0.4*('Allgemeine Informationen'!$D$13+Sondernetzentgelte!DF14*0.035*'Allgemeine Informationen'!$D$13)+0.6*'Allgemeine Informationen'!$D$14</f>
        <v>3.8799999999999994E-2</v>
      </c>
      <c r="DG15" s="17">
        <f>0.4*('Allgemeine Informationen'!$D$13+Sondernetzentgelte!DG14*0.035*'Allgemeine Informationen'!$D$13)+0.6*'Allgemeine Informationen'!$D$14</f>
        <v>3.8799999999999994E-2</v>
      </c>
      <c r="DH15" s="17">
        <f>0.4*('Allgemeine Informationen'!$D$13+Sondernetzentgelte!DH14*0.035*'Allgemeine Informationen'!$D$13)+0.6*'Allgemeine Informationen'!$D$14</f>
        <v>3.8799999999999994E-2</v>
      </c>
      <c r="DI15" s="17">
        <f>0.4*('Allgemeine Informationen'!$D$13+Sondernetzentgelte!DI14*0.035*'Allgemeine Informationen'!$D$13)+0.6*'Allgemeine Informationen'!$D$14</f>
        <v>3.8799999999999994E-2</v>
      </c>
      <c r="DJ15" s="17">
        <f>0.4*('Allgemeine Informationen'!$D$13+Sondernetzentgelte!DJ14*0.035*'Allgemeine Informationen'!$D$13)+0.6*'Allgemeine Informationen'!$D$14</f>
        <v>3.8799999999999994E-2</v>
      </c>
      <c r="DK15" s="17">
        <f>0.4*('Allgemeine Informationen'!$D$13+Sondernetzentgelte!DK14*0.035*'Allgemeine Informationen'!$D$13)+0.6*'Allgemeine Informationen'!$D$14</f>
        <v>3.8799999999999994E-2</v>
      </c>
      <c r="DL15" s="17">
        <f>0.4*('Allgemeine Informationen'!$D$13+Sondernetzentgelte!DL14*0.035*'Allgemeine Informationen'!$D$13)+0.6*'Allgemeine Informationen'!$D$14</f>
        <v>3.8799999999999994E-2</v>
      </c>
      <c r="DM15" s="17">
        <f>0.4*('Allgemeine Informationen'!$D$13+Sondernetzentgelte!DM14*0.035*'Allgemeine Informationen'!$D$13)+0.6*'Allgemeine Informationen'!$D$14</f>
        <v>3.8799999999999994E-2</v>
      </c>
      <c r="DN15" s="17">
        <f>0.4*('Allgemeine Informationen'!$D$13+Sondernetzentgelte!DN14*0.035*'Allgemeine Informationen'!$D$13)+0.6*'Allgemeine Informationen'!$D$14</f>
        <v>3.8799999999999994E-2</v>
      </c>
    </row>
    <row r="16" spans="1:118">
      <c r="B16" s="9" t="s">
        <v>6</v>
      </c>
      <c r="C16" s="21"/>
      <c r="D16" s="10" t="s">
        <v>11</v>
      </c>
      <c r="E16" s="10" t="s">
        <v>11</v>
      </c>
      <c r="F16" s="10" t="s">
        <v>11</v>
      </c>
      <c r="G16" s="10" t="s">
        <v>11</v>
      </c>
      <c r="H16" s="10" t="s">
        <v>11</v>
      </c>
      <c r="I16" s="10" t="s">
        <v>11</v>
      </c>
      <c r="J16" s="10" t="s">
        <v>11</v>
      </c>
      <c r="K16" s="10" t="s">
        <v>11</v>
      </c>
      <c r="L16" s="10" t="s">
        <v>11</v>
      </c>
      <c r="M16" s="10" t="s">
        <v>11</v>
      </c>
      <c r="N16" s="10" t="s">
        <v>11</v>
      </c>
      <c r="O16" s="10" t="s">
        <v>11</v>
      </c>
      <c r="P16" s="10" t="s">
        <v>11</v>
      </c>
      <c r="Q16" s="10" t="s">
        <v>11</v>
      </c>
      <c r="R16" s="10" t="s">
        <v>11</v>
      </c>
      <c r="S16" s="10" t="s">
        <v>11</v>
      </c>
      <c r="T16" s="10" t="s">
        <v>11</v>
      </c>
      <c r="U16" s="10" t="s">
        <v>11</v>
      </c>
      <c r="V16" s="10" t="s">
        <v>11</v>
      </c>
      <c r="W16" s="10" t="s">
        <v>11</v>
      </c>
      <c r="X16" s="10" t="s">
        <v>11</v>
      </c>
      <c r="Y16" s="10" t="s">
        <v>11</v>
      </c>
      <c r="Z16" s="10" t="s">
        <v>11</v>
      </c>
      <c r="AA16" s="10" t="s">
        <v>11</v>
      </c>
      <c r="AB16" s="10" t="s">
        <v>11</v>
      </c>
      <c r="AC16" s="10" t="s">
        <v>11</v>
      </c>
      <c r="AD16" s="10" t="s">
        <v>11</v>
      </c>
      <c r="AE16" s="10" t="s">
        <v>11</v>
      </c>
      <c r="AF16" s="10" t="s">
        <v>11</v>
      </c>
      <c r="AG16" s="10" t="s">
        <v>11</v>
      </c>
      <c r="AH16" s="10" t="s">
        <v>11</v>
      </c>
      <c r="AI16" s="10" t="s">
        <v>11</v>
      </c>
      <c r="AJ16" s="10" t="s">
        <v>11</v>
      </c>
      <c r="AK16" s="10" t="s">
        <v>11</v>
      </c>
      <c r="AL16" s="10" t="s">
        <v>11</v>
      </c>
      <c r="AM16" s="10" t="s">
        <v>11</v>
      </c>
      <c r="AN16" s="10" t="s">
        <v>11</v>
      </c>
      <c r="AO16" s="10" t="s">
        <v>11</v>
      </c>
      <c r="AP16" s="10" t="s">
        <v>11</v>
      </c>
      <c r="AQ16" s="10" t="s">
        <v>11</v>
      </c>
      <c r="AR16" s="10" t="s">
        <v>11</v>
      </c>
      <c r="AS16" s="10" t="s">
        <v>11</v>
      </c>
      <c r="AT16" s="10" t="s">
        <v>11</v>
      </c>
      <c r="AU16" s="10" t="s">
        <v>11</v>
      </c>
      <c r="AV16" s="10" t="s">
        <v>11</v>
      </c>
      <c r="AW16" s="10" t="s">
        <v>11</v>
      </c>
      <c r="AX16" s="10" t="s">
        <v>11</v>
      </c>
      <c r="AY16" s="10" t="s">
        <v>11</v>
      </c>
      <c r="AZ16" s="10" t="s">
        <v>11</v>
      </c>
      <c r="BA16" s="10" t="s">
        <v>11</v>
      </c>
      <c r="BB16" s="10" t="s">
        <v>11</v>
      </c>
      <c r="BC16" s="10" t="s">
        <v>11</v>
      </c>
      <c r="BD16" s="10" t="s">
        <v>11</v>
      </c>
      <c r="BE16" s="10" t="s">
        <v>11</v>
      </c>
      <c r="BF16" s="10" t="s">
        <v>11</v>
      </c>
      <c r="BG16" s="10" t="s">
        <v>11</v>
      </c>
      <c r="BH16" s="10" t="s">
        <v>11</v>
      </c>
      <c r="BI16" s="10" t="s">
        <v>11</v>
      </c>
      <c r="BJ16" s="10" t="s">
        <v>11</v>
      </c>
      <c r="BK16" s="10" t="s">
        <v>11</v>
      </c>
      <c r="BL16" s="10" t="s">
        <v>11</v>
      </c>
      <c r="BM16" s="10" t="s">
        <v>11</v>
      </c>
      <c r="BN16" s="10" t="s">
        <v>11</v>
      </c>
      <c r="BO16" s="10" t="s">
        <v>11</v>
      </c>
      <c r="BP16" s="10" t="s">
        <v>11</v>
      </c>
      <c r="BQ16" s="10" t="s">
        <v>11</v>
      </c>
      <c r="BR16" s="10" t="s">
        <v>11</v>
      </c>
      <c r="BS16" s="10" t="s">
        <v>11</v>
      </c>
      <c r="BT16" s="10" t="s">
        <v>11</v>
      </c>
      <c r="BU16" s="10" t="s">
        <v>11</v>
      </c>
      <c r="BV16" s="10" t="s">
        <v>11</v>
      </c>
      <c r="BW16" s="10" t="s">
        <v>11</v>
      </c>
      <c r="BX16" s="10" t="s">
        <v>11</v>
      </c>
      <c r="BY16" s="10" t="s">
        <v>11</v>
      </c>
      <c r="BZ16" s="10" t="s">
        <v>11</v>
      </c>
      <c r="CA16" s="10" t="s">
        <v>11</v>
      </c>
      <c r="CB16" s="10" t="s">
        <v>11</v>
      </c>
      <c r="CC16" s="10" t="s">
        <v>11</v>
      </c>
      <c r="CD16" s="10" t="s">
        <v>11</v>
      </c>
      <c r="CE16" s="10" t="s">
        <v>11</v>
      </c>
      <c r="CF16" s="10" t="s">
        <v>11</v>
      </c>
      <c r="CG16" s="10" t="s">
        <v>11</v>
      </c>
      <c r="CH16" s="10" t="s">
        <v>11</v>
      </c>
      <c r="CI16" s="10" t="s">
        <v>11</v>
      </c>
      <c r="CJ16" s="10" t="s">
        <v>11</v>
      </c>
      <c r="CK16" s="10" t="s">
        <v>11</v>
      </c>
      <c r="CL16" s="10" t="s">
        <v>11</v>
      </c>
      <c r="CM16" s="10" t="s">
        <v>11</v>
      </c>
      <c r="CN16" s="10" t="s">
        <v>11</v>
      </c>
      <c r="CO16" s="10" t="s">
        <v>11</v>
      </c>
      <c r="CP16" s="10" t="s">
        <v>11</v>
      </c>
      <c r="CQ16" s="10" t="s">
        <v>11</v>
      </c>
      <c r="CR16" s="10" t="s">
        <v>11</v>
      </c>
      <c r="CS16" s="10" t="s">
        <v>11</v>
      </c>
      <c r="CT16" s="10" t="s">
        <v>11</v>
      </c>
      <c r="CU16" s="10" t="s">
        <v>11</v>
      </c>
      <c r="CV16" s="10" t="s">
        <v>11</v>
      </c>
      <c r="CW16" s="10" t="s">
        <v>11</v>
      </c>
      <c r="CX16" s="10" t="s">
        <v>11</v>
      </c>
      <c r="CY16" s="10" t="s">
        <v>11</v>
      </c>
      <c r="CZ16" s="10" t="s">
        <v>11</v>
      </c>
      <c r="DA16" s="10" t="s">
        <v>11</v>
      </c>
      <c r="DB16" s="10" t="s">
        <v>11</v>
      </c>
      <c r="DC16" s="10" t="s">
        <v>11</v>
      </c>
      <c r="DD16" s="10" t="s">
        <v>11</v>
      </c>
      <c r="DE16" s="10" t="s">
        <v>11</v>
      </c>
      <c r="DF16" s="10" t="s">
        <v>11</v>
      </c>
      <c r="DG16" s="10" t="s">
        <v>11</v>
      </c>
      <c r="DH16" s="10" t="s">
        <v>11</v>
      </c>
      <c r="DI16" s="10" t="s">
        <v>11</v>
      </c>
      <c r="DJ16" s="10" t="s">
        <v>11</v>
      </c>
      <c r="DK16" s="10" t="s">
        <v>11</v>
      </c>
      <c r="DL16" s="10" t="s">
        <v>11</v>
      </c>
      <c r="DM16" s="10" t="s">
        <v>11</v>
      </c>
      <c r="DN16" s="10" t="s">
        <v>11</v>
      </c>
    </row>
    <row r="17" spans="1:118" s="60" customFormat="1">
      <c r="A17" s="2"/>
      <c r="B17" s="5" t="s">
        <v>55</v>
      </c>
      <c r="C17" s="22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</row>
    <row r="18" spans="1:118" s="60" customFormat="1">
      <c r="A18" s="2"/>
      <c r="B18" s="5" t="s">
        <v>0</v>
      </c>
      <c r="C18" s="22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s="60" customFormat="1">
      <c r="A19" s="2"/>
      <c r="B19" s="5" t="s">
        <v>1</v>
      </c>
      <c r="C19" s="22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  <row r="20" spans="1:118" s="60" customFormat="1">
      <c r="A20" s="2"/>
      <c r="B20" s="5" t="s">
        <v>2</v>
      </c>
      <c r="C20" s="22"/>
      <c r="D20" s="68">
        <v>200000</v>
      </c>
      <c r="E20" s="68">
        <v>200000</v>
      </c>
      <c r="F20" s="68">
        <v>200000</v>
      </c>
      <c r="G20" s="68">
        <v>200000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</row>
    <row r="21" spans="1:118" s="60" customFormat="1">
      <c r="A21" s="2"/>
      <c r="B21" s="5" t="s">
        <v>56</v>
      </c>
      <c r="C21" s="22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</row>
    <row r="22" spans="1:118" s="60" customFormat="1">
      <c r="A22" s="2"/>
      <c r="B22" s="5" t="s">
        <v>57</v>
      </c>
      <c r="C22" s="22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</row>
    <row r="23" spans="1:118" s="60" customFormat="1">
      <c r="A23" s="2"/>
      <c r="B23" s="5" t="s">
        <v>58</v>
      </c>
      <c r="C23" s="22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</row>
    <row r="24" spans="1:118" s="60" customFormat="1">
      <c r="A24" s="2"/>
      <c r="B24" s="5" t="s">
        <v>19</v>
      </c>
      <c r="C24" s="22"/>
      <c r="D24" s="68">
        <v>800000</v>
      </c>
      <c r="E24" s="68">
        <v>800000</v>
      </c>
      <c r="F24" s="68">
        <v>800000</v>
      </c>
      <c r="G24" s="68">
        <v>800000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</row>
    <row r="25" spans="1:118" s="60" customFormat="1">
      <c r="A25" s="2"/>
      <c r="B25" s="5" t="s">
        <v>20</v>
      </c>
      <c r="C25" s="2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</row>
    <row r="26" spans="1:118" s="60" customFormat="1">
      <c r="A26" s="2"/>
      <c r="B26" s="5" t="s">
        <v>21</v>
      </c>
      <c r="C26" s="22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</row>
    <row r="27" spans="1:118" s="60" customFormat="1">
      <c r="A27" s="2"/>
      <c r="B27" s="5" t="s">
        <v>22</v>
      </c>
      <c r="C27" s="22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</row>
    <row r="28" spans="1:118" s="60" customFormat="1">
      <c r="A28" s="2"/>
      <c r="B28" s="5" t="s">
        <v>23</v>
      </c>
      <c r="C28" s="22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</row>
    <row r="29" spans="1:118" s="60" customFormat="1">
      <c r="A29" s="2"/>
      <c r="B29" s="5" t="s">
        <v>24</v>
      </c>
      <c r="C29" s="22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</row>
    <row r="30" spans="1:118" s="60" customFormat="1">
      <c r="A30" s="2"/>
      <c r="B30" s="5" t="s">
        <v>25</v>
      </c>
      <c r="C30" s="22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</row>
    <row r="31" spans="1:118" s="60" customFormat="1">
      <c r="A31" s="2"/>
      <c r="B31" s="5" t="s">
        <v>60</v>
      </c>
      <c r="C31" s="22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</row>
    <row r="32" spans="1:118" s="60" customFormat="1">
      <c r="A32" s="2"/>
      <c r="B32" s="5" t="s">
        <v>3</v>
      </c>
      <c r="C32" s="22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</row>
    <row r="33" spans="1:118" s="60" customFormat="1">
      <c r="A33" s="2"/>
      <c r="B33" s="5" t="s">
        <v>4</v>
      </c>
      <c r="C33" s="22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</row>
    <row r="34" spans="1:118" s="60" customFormat="1">
      <c r="A34" s="2"/>
      <c r="B34" s="5" t="s">
        <v>59</v>
      </c>
      <c r="C34" s="2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</row>
    <row r="35" spans="1:118" s="60" customFormat="1">
      <c r="A35" s="2"/>
      <c r="B35" s="5" t="s">
        <v>61</v>
      </c>
      <c r="C35" s="22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</row>
    <row r="36" spans="1:118" s="60" customFormat="1">
      <c r="A36" s="2"/>
      <c r="B36" s="5" t="s">
        <v>62</v>
      </c>
      <c r="C36" s="22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pans="1:118" ht="13.5" thickBot="1">
      <c r="B37" s="11" t="s">
        <v>7</v>
      </c>
      <c r="C37" s="19"/>
      <c r="D37" s="12">
        <f t="shared" ref="D37:AI37" si="0">SUM(D17:D36)</f>
        <v>1000000</v>
      </c>
      <c r="E37" s="12">
        <f t="shared" si="0"/>
        <v>1000000</v>
      </c>
      <c r="F37" s="12">
        <f t="shared" si="0"/>
        <v>1000000</v>
      </c>
      <c r="G37" s="12">
        <f t="shared" si="0"/>
        <v>1000000</v>
      </c>
      <c r="H37" s="12">
        <f t="shared" si="0"/>
        <v>0</v>
      </c>
      <c r="I37" s="12">
        <f t="shared" si="0"/>
        <v>0</v>
      </c>
      <c r="J37" s="12">
        <f t="shared" si="0"/>
        <v>0</v>
      </c>
      <c r="K37" s="12">
        <f t="shared" si="0"/>
        <v>0</v>
      </c>
      <c r="L37" s="12">
        <f t="shared" si="0"/>
        <v>0</v>
      </c>
      <c r="M37" s="12">
        <f t="shared" si="0"/>
        <v>0</v>
      </c>
      <c r="N37" s="12">
        <f t="shared" si="0"/>
        <v>0</v>
      </c>
      <c r="O37" s="12">
        <f t="shared" si="0"/>
        <v>0</v>
      </c>
      <c r="P37" s="12">
        <f t="shared" si="0"/>
        <v>0</v>
      </c>
      <c r="Q37" s="12">
        <f t="shared" si="0"/>
        <v>0</v>
      </c>
      <c r="R37" s="12">
        <f t="shared" si="0"/>
        <v>0</v>
      </c>
      <c r="S37" s="12">
        <f t="shared" si="0"/>
        <v>0</v>
      </c>
      <c r="T37" s="12">
        <f t="shared" si="0"/>
        <v>0</v>
      </c>
      <c r="U37" s="12">
        <f t="shared" si="0"/>
        <v>0</v>
      </c>
      <c r="V37" s="12">
        <f t="shared" si="0"/>
        <v>0</v>
      </c>
      <c r="W37" s="12">
        <f t="shared" si="0"/>
        <v>0</v>
      </c>
      <c r="X37" s="12">
        <f t="shared" si="0"/>
        <v>0</v>
      </c>
      <c r="Y37" s="12">
        <f t="shared" si="0"/>
        <v>0</v>
      </c>
      <c r="Z37" s="12">
        <f t="shared" si="0"/>
        <v>0</v>
      </c>
      <c r="AA37" s="12">
        <f t="shared" si="0"/>
        <v>0</v>
      </c>
      <c r="AB37" s="12">
        <f t="shared" si="0"/>
        <v>0</v>
      </c>
      <c r="AC37" s="12">
        <f t="shared" si="0"/>
        <v>0</v>
      </c>
      <c r="AD37" s="12">
        <f t="shared" si="0"/>
        <v>0</v>
      </c>
      <c r="AE37" s="12">
        <f t="shared" si="0"/>
        <v>0</v>
      </c>
      <c r="AF37" s="12">
        <f t="shared" si="0"/>
        <v>0</v>
      </c>
      <c r="AG37" s="12">
        <f t="shared" si="0"/>
        <v>0</v>
      </c>
      <c r="AH37" s="12">
        <f t="shared" si="0"/>
        <v>0</v>
      </c>
      <c r="AI37" s="12">
        <f t="shared" si="0"/>
        <v>0</v>
      </c>
      <c r="AJ37" s="12">
        <f t="shared" ref="AJ37:BO37" si="1">SUM(AJ17:AJ36)</f>
        <v>0</v>
      </c>
      <c r="AK37" s="12">
        <f t="shared" si="1"/>
        <v>0</v>
      </c>
      <c r="AL37" s="12">
        <f t="shared" si="1"/>
        <v>0</v>
      </c>
      <c r="AM37" s="12">
        <f t="shared" si="1"/>
        <v>0</v>
      </c>
      <c r="AN37" s="12">
        <f t="shared" si="1"/>
        <v>0</v>
      </c>
      <c r="AO37" s="12">
        <f t="shared" si="1"/>
        <v>0</v>
      </c>
      <c r="AP37" s="12">
        <f t="shared" si="1"/>
        <v>0</v>
      </c>
      <c r="AQ37" s="12">
        <f t="shared" si="1"/>
        <v>0</v>
      </c>
      <c r="AR37" s="12">
        <f t="shared" si="1"/>
        <v>0</v>
      </c>
      <c r="AS37" s="12">
        <f t="shared" si="1"/>
        <v>0</v>
      </c>
      <c r="AT37" s="12">
        <f t="shared" si="1"/>
        <v>0</v>
      </c>
      <c r="AU37" s="12">
        <f t="shared" si="1"/>
        <v>0</v>
      </c>
      <c r="AV37" s="12">
        <f t="shared" si="1"/>
        <v>0</v>
      </c>
      <c r="AW37" s="12">
        <f t="shared" si="1"/>
        <v>0</v>
      </c>
      <c r="AX37" s="12">
        <f t="shared" si="1"/>
        <v>0</v>
      </c>
      <c r="AY37" s="12">
        <f t="shared" si="1"/>
        <v>0</v>
      </c>
      <c r="AZ37" s="12">
        <f t="shared" si="1"/>
        <v>0</v>
      </c>
      <c r="BA37" s="12">
        <f t="shared" si="1"/>
        <v>0</v>
      </c>
      <c r="BB37" s="12">
        <f t="shared" si="1"/>
        <v>0</v>
      </c>
      <c r="BC37" s="12">
        <f t="shared" si="1"/>
        <v>0</v>
      </c>
      <c r="BD37" s="12">
        <f t="shared" si="1"/>
        <v>0</v>
      </c>
      <c r="BE37" s="12">
        <f t="shared" si="1"/>
        <v>0</v>
      </c>
      <c r="BF37" s="12">
        <f t="shared" si="1"/>
        <v>0</v>
      </c>
      <c r="BG37" s="12">
        <f t="shared" si="1"/>
        <v>0</v>
      </c>
      <c r="BH37" s="12">
        <f t="shared" si="1"/>
        <v>0</v>
      </c>
      <c r="BI37" s="12">
        <f t="shared" si="1"/>
        <v>0</v>
      </c>
      <c r="BJ37" s="12">
        <f t="shared" si="1"/>
        <v>0</v>
      </c>
      <c r="BK37" s="12">
        <f t="shared" si="1"/>
        <v>0</v>
      </c>
      <c r="BL37" s="12">
        <f t="shared" si="1"/>
        <v>0</v>
      </c>
      <c r="BM37" s="12">
        <f t="shared" si="1"/>
        <v>0</v>
      </c>
      <c r="BN37" s="12">
        <f t="shared" si="1"/>
        <v>0</v>
      </c>
      <c r="BO37" s="12">
        <f t="shared" si="1"/>
        <v>0</v>
      </c>
      <c r="BP37" s="12">
        <f t="shared" ref="BP37:CU37" si="2">SUM(BP17:BP36)</f>
        <v>0</v>
      </c>
      <c r="BQ37" s="12">
        <f t="shared" si="2"/>
        <v>0</v>
      </c>
      <c r="BR37" s="12">
        <f t="shared" si="2"/>
        <v>0</v>
      </c>
      <c r="BS37" s="12">
        <f t="shared" si="2"/>
        <v>0</v>
      </c>
      <c r="BT37" s="12">
        <f t="shared" si="2"/>
        <v>0</v>
      </c>
      <c r="BU37" s="12">
        <f t="shared" si="2"/>
        <v>0</v>
      </c>
      <c r="BV37" s="12">
        <f t="shared" si="2"/>
        <v>0</v>
      </c>
      <c r="BW37" s="12">
        <f t="shared" si="2"/>
        <v>0</v>
      </c>
      <c r="BX37" s="12">
        <f t="shared" si="2"/>
        <v>0</v>
      </c>
      <c r="BY37" s="12">
        <f t="shared" si="2"/>
        <v>0</v>
      </c>
      <c r="BZ37" s="12">
        <f t="shared" si="2"/>
        <v>0</v>
      </c>
      <c r="CA37" s="12">
        <f t="shared" si="2"/>
        <v>0</v>
      </c>
      <c r="CB37" s="12">
        <f t="shared" si="2"/>
        <v>0</v>
      </c>
      <c r="CC37" s="12">
        <f t="shared" si="2"/>
        <v>0</v>
      </c>
      <c r="CD37" s="12">
        <f t="shared" si="2"/>
        <v>0</v>
      </c>
      <c r="CE37" s="12">
        <f t="shared" si="2"/>
        <v>0</v>
      </c>
      <c r="CF37" s="12">
        <f t="shared" si="2"/>
        <v>0</v>
      </c>
      <c r="CG37" s="12">
        <f t="shared" si="2"/>
        <v>0</v>
      </c>
      <c r="CH37" s="12">
        <f t="shared" si="2"/>
        <v>0</v>
      </c>
      <c r="CI37" s="12">
        <f t="shared" si="2"/>
        <v>0</v>
      </c>
      <c r="CJ37" s="12">
        <f t="shared" si="2"/>
        <v>0</v>
      </c>
      <c r="CK37" s="12">
        <f t="shared" si="2"/>
        <v>0</v>
      </c>
      <c r="CL37" s="12">
        <f t="shared" si="2"/>
        <v>0</v>
      </c>
      <c r="CM37" s="12">
        <f t="shared" si="2"/>
        <v>0</v>
      </c>
      <c r="CN37" s="12">
        <f t="shared" si="2"/>
        <v>0</v>
      </c>
      <c r="CO37" s="12">
        <f t="shared" si="2"/>
        <v>0</v>
      </c>
      <c r="CP37" s="12">
        <f t="shared" si="2"/>
        <v>0</v>
      </c>
      <c r="CQ37" s="12">
        <f t="shared" si="2"/>
        <v>0</v>
      </c>
      <c r="CR37" s="12">
        <f t="shared" si="2"/>
        <v>0</v>
      </c>
      <c r="CS37" s="12">
        <f t="shared" si="2"/>
        <v>0</v>
      </c>
      <c r="CT37" s="12">
        <f t="shared" si="2"/>
        <v>0</v>
      </c>
      <c r="CU37" s="12">
        <f t="shared" si="2"/>
        <v>0</v>
      </c>
      <c r="CV37" s="12">
        <f t="shared" ref="CV37:DN37" si="3">SUM(CV17:CV36)</f>
        <v>0</v>
      </c>
      <c r="CW37" s="12">
        <f t="shared" si="3"/>
        <v>0</v>
      </c>
      <c r="CX37" s="12">
        <f t="shared" si="3"/>
        <v>0</v>
      </c>
      <c r="CY37" s="12">
        <f t="shared" si="3"/>
        <v>0</v>
      </c>
      <c r="CZ37" s="12">
        <f t="shared" si="3"/>
        <v>0</v>
      </c>
      <c r="DA37" s="12">
        <f t="shared" si="3"/>
        <v>0</v>
      </c>
      <c r="DB37" s="12">
        <f t="shared" si="3"/>
        <v>0</v>
      </c>
      <c r="DC37" s="12">
        <f t="shared" si="3"/>
        <v>0</v>
      </c>
      <c r="DD37" s="12">
        <f t="shared" si="3"/>
        <v>0</v>
      </c>
      <c r="DE37" s="12">
        <f t="shared" si="3"/>
        <v>0</v>
      </c>
      <c r="DF37" s="12">
        <f t="shared" si="3"/>
        <v>0</v>
      </c>
      <c r="DG37" s="12">
        <f t="shared" si="3"/>
        <v>0</v>
      </c>
      <c r="DH37" s="12">
        <f t="shared" si="3"/>
        <v>0</v>
      </c>
      <c r="DI37" s="12">
        <f t="shared" si="3"/>
        <v>0</v>
      </c>
      <c r="DJ37" s="12">
        <f t="shared" si="3"/>
        <v>0</v>
      </c>
      <c r="DK37" s="12">
        <f t="shared" si="3"/>
        <v>0</v>
      </c>
      <c r="DL37" s="12">
        <f t="shared" si="3"/>
        <v>0</v>
      </c>
      <c r="DM37" s="12">
        <f t="shared" si="3"/>
        <v>0</v>
      </c>
      <c r="DN37" s="12">
        <f t="shared" si="3"/>
        <v>0</v>
      </c>
    </row>
    <row r="38" spans="1:118" s="69" customFormat="1" ht="13.5" thickBot="1">
      <c r="A38" s="6"/>
      <c r="B38" s="27" t="s">
        <v>47</v>
      </c>
      <c r="C38" s="6"/>
      <c r="D38" s="69">
        <v>15</v>
      </c>
      <c r="E38" s="69">
        <v>15</v>
      </c>
      <c r="F38" s="69">
        <v>15</v>
      </c>
      <c r="G38" s="69">
        <v>15</v>
      </c>
      <c r="H38" s="69">
        <v>15</v>
      </c>
      <c r="I38" s="69">
        <v>15</v>
      </c>
      <c r="J38" s="69">
        <v>15</v>
      </c>
      <c r="K38" s="69">
        <v>15</v>
      </c>
      <c r="L38" s="69">
        <v>15</v>
      </c>
      <c r="M38" s="69">
        <v>15</v>
      </c>
      <c r="N38" s="69">
        <v>15</v>
      </c>
      <c r="O38" s="69">
        <v>15</v>
      </c>
      <c r="P38" s="69">
        <v>15</v>
      </c>
      <c r="Q38" s="69">
        <v>15</v>
      </c>
      <c r="R38" s="69">
        <v>15</v>
      </c>
      <c r="S38" s="69">
        <v>15</v>
      </c>
      <c r="T38" s="69">
        <v>15</v>
      </c>
      <c r="U38" s="69">
        <v>15</v>
      </c>
      <c r="V38" s="69">
        <v>15</v>
      </c>
      <c r="W38" s="69">
        <v>15</v>
      </c>
      <c r="X38" s="69">
        <v>15</v>
      </c>
      <c r="Y38" s="69">
        <v>15</v>
      </c>
      <c r="Z38" s="69">
        <v>15</v>
      </c>
      <c r="AA38" s="69">
        <v>15</v>
      </c>
      <c r="AB38" s="69">
        <v>15</v>
      </c>
      <c r="AC38" s="69">
        <v>15</v>
      </c>
      <c r="AD38" s="69">
        <v>15</v>
      </c>
      <c r="AE38" s="69">
        <v>15</v>
      </c>
      <c r="AF38" s="69">
        <v>15</v>
      </c>
      <c r="AG38" s="69">
        <v>15</v>
      </c>
      <c r="AH38" s="69">
        <v>15</v>
      </c>
      <c r="AI38" s="69">
        <v>15</v>
      </c>
      <c r="AJ38" s="69">
        <v>15</v>
      </c>
      <c r="AK38" s="69">
        <v>15</v>
      </c>
      <c r="AL38" s="69">
        <v>15</v>
      </c>
      <c r="AM38" s="69">
        <v>15</v>
      </c>
      <c r="AN38" s="69">
        <v>15</v>
      </c>
      <c r="AO38" s="69">
        <v>15</v>
      </c>
      <c r="AP38" s="69">
        <v>15</v>
      </c>
      <c r="AQ38" s="69">
        <v>15</v>
      </c>
      <c r="AR38" s="69">
        <v>15</v>
      </c>
      <c r="AS38" s="69">
        <v>15</v>
      </c>
      <c r="AT38" s="69">
        <v>15</v>
      </c>
      <c r="AU38" s="69">
        <v>15</v>
      </c>
      <c r="AV38" s="69">
        <v>15</v>
      </c>
      <c r="AW38" s="69">
        <v>15</v>
      </c>
      <c r="AX38" s="69">
        <v>15</v>
      </c>
      <c r="AY38" s="69">
        <v>15</v>
      </c>
      <c r="AZ38" s="69">
        <v>15</v>
      </c>
      <c r="BA38" s="69">
        <v>15</v>
      </c>
      <c r="BB38" s="69">
        <v>15</v>
      </c>
      <c r="BC38" s="69">
        <v>15</v>
      </c>
      <c r="BD38" s="69">
        <v>15</v>
      </c>
      <c r="BE38" s="69">
        <v>15</v>
      </c>
      <c r="BF38" s="69">
        <v>15</v>
      </c>
      <c r="BG38" s="69">
        <v>15</v>
      </c>
      <c r="BH38" s="69">
        <v>15</v>
      </c>
      <c r="BI38" s="69">
        <v>15</v>
      </c>
      <c r="BJ38" s="69">
        <v>15</v>
      </c>
      <c r="BK38" s="69">
        <v>15</v>
      </c>
      <c r="BL38" s="69">
        <v>15</v>
      </c>
      <c r="BM38" s="69">
        <v>15</v>
      </c>
      <c r="BN38" s="69">
        <v>15</v>
      </c>
      <c r="BO38" s="69">
        <v>15</v>
      </c>
      <c r="BP38" s="69">
        <v>15</v>
      </c>
      <c r="BQ38" s="69">
        <v>15</v>
      </c>
      <c r="BR38" s="69">
        <v>15</v>
      </c>
      <c r="BS38" s="69">
        <v>15</v>
      </c>
      <c r="BT38" s="69">
        <v>15</v>
      </c>
      <c r="BU38" s="69">
        <v>15</v>
      </c>
      <c r="BV38" s="69">
        <v>15</v>
      </c>
      <c r="BW38" s="69">
        <v>15</v>
      </c>
      <c r="BX38" s="69">
        <v>15</v>
      </c>
      <c r="BY38" s="69">
        <v>15</v>
      </c>
      <c r="BZ38" s="69">
        <v>15</v>
      </c>
      <c r="CA38" s="69">
        <v>15</v>
      </c>
      <c r="CB38" s="69">
        <v>15</v>
      </c>
      <c r="CC38" s="69">
        <v>15</v>
      </c>
      <c r="CD38" s="69">
        <v>15</v>
      </c>
      <c r="CE38" s="69">
        <v>15</v>
      </c>
      <c r="CF38" s="69">
        <v>15</v>
      </c>
      <c r="CG38" s="69">
        <v>15</v>
      </c>
      <c r="CH38" s="69">
        <v>15</v>
      </c>
      <c r="CI38" s="69">
        <v>15</v>
      </c>
      <c r="CJ38" s="69">
        <v>15</v>
      </c>
      <c r="CK38" s="69">
        <v>15</v>
      </c>
      <c r="CL38" s="69">
        <v>15</v>
      </c>
      <c r="CM38" s="69">
        <v>15</v>
      </c>
      <c r="CN38" s="69">
        <v>15</v>
      </c>
      <c r="CO38" s="69">
        <v>15</v>
      </c>
      <c r="CP38" s="69">
        <v>15</v>
      </c>
      <c r="CQ38" s="69">
        <v>15</v>
      </c>
      <c r="CR38" s="69">
        <v>15</v>
      </c>
      <c r="CS38" s="69">
        <v>15</v>
      </c>
      <c r="CT38" s="69">
        <v>15</v>
      </c>
      <c r="CU38" s="69">
        <v>15</v>
      </c>
      <c r="CV38" s="69">
        <v>15</v>
      </c>
      <c r="CW38" s="69">
        <v>15</v>
      </c>
      <c r="CX38" s="69">
        <v>15</v>
      </c>
      <c r="CY38" s="69">
        <v>15</v>
      </c>
      <c r="CZ38" s="69">
        <v>15</v>
      </c>
      <c r="DA38" s="69">
        <v>15</v>
      </c>
      <c r="DB38" s="69">
        <v>15</v>
      </c>
      <c r="DC38" s="69">
        <v>15</v>
      </c>
      <c r="DD38" s="69">
        <v>15</v>
      </c>
      <c r="DE38" s="69">
        <v>15</v>
      </c>
      <c r="DF38" s="69">
        <v>15</v>
      </c>
      <c r="DG38" s="69">
        <v>15</v>
      </c>
      <c r="DH38" s="69">
        <v>15</v>
      </c>
      <c r="DI38" s="69">
        <v>15</v>
      </c>
      <c r="DJ38" s="69">
        <v>15</v>
      </c>
      <c r="DK38" s="69">
        <v>15</v>
      </c>
      <c r="DL38" s="69">
        <v>15</v>
      </c>
      <c r="DM38" s="69">
        <v>15</v>
      </c>
      <c r="DN38" s="69">
        <v>15</v>
      </c>
    </row>
    <row r="39" spans="1:118">
      <c r="B39" s="14" t="s">
        <v>10</v>
      </c>
      <c r="C39" s="19"/>
      <c r="D39" s="15">
        <f>IF(D7="Netzbetreiber",-PMT(D15,9999,D17)-PMT(D15,10,D35)-PMT(D15,15,D36)-PMT(D15,20,D22+D34)-PMT(D15,25,SUM(D18,D19,D20,D21,D23:D23))-PMT(D15,30,D29)-PMT(D15,45,SUM(D24,D26:D28,D30:D31,D32:D33))-PMT(D15,55,D25),-PMT(D15,D38,D37-D17)-PMT(D15,9999,D17))</f>
        <v>91628.077192698067</v>
      </c>
      <c r="E39" s="15">
        <f t="shared" ref="E39:BP39" si="4">IF(E7="Netzbetreiber",-PMT(E15,9999,E17)-PMT(E15,10,E35)-PMT(E15,15,E36)-PMT(E15,20,E22+E34)-PMT(E15,25,SUM(E18,E19,E20,E21,E23:E23))-PMT(E15,30,E29)-PMT(E15,45,SUM(E24,E26:E28,E30:E31,E32:E33))-PMT(E15,55,E25),-PMT(E15,E38,E37-E17)-PMT(E15,9999,E17))</f>
        <v>91628.077192698067</v>
      </c>
      <c r="F39" s="15">
        <f t="shared" si="4"/>
        <v>91628.077192698067</v>
      </c>
      <c r="G39" s="15">
        <f t="shared" si="4"/>
        <v>91628.077192698067</v>
      </c>
      <c r="H39" s="15">
        <f t="shared" si="4"/>
        <v>0</v>
      </c>
      <c r="I39" s="15">
        <f t="shared" si="4"/>
        <v>0</v>
      </c>
      <c r="J39" s="15">
        <f t="shared" si="4"/>
        <v>0</v>
      </c>
      <c r="K39" s="15">
        <f t="shared" si="4"/>
        <v>0</v>
      </c>
      <c r="L39" s="15">
        <f t="shared" si="4"/>
        <v>0</v>
      </c>
      <c r="M39" s="15">
        <f t="shared" si="4"/>
        <v>0</v>
      </c>
      <c r="N39" s="15">
        <f t="shared" si="4"/>
        <v>0</v>
      </c>
      <c r="O39" s="15">
        <f t="shared" si="4"/>
        <v>0</v>
      </c>
      <c r="P39" s="15">
        <f t="shared" si="4"/>
        <v>0</v>
      </c>
      <c r="Q39" s="15">
        <f t="shared" si="4"/>
        <v>0</v>
      </c>
      <c r="R39" s="15">
        <f t="shared" si="4"/>
        <v>0</v>
      </c>
      <c r="S39" s="15">
        <f t="shared" si="4"/>
        <v>0</v>
      </c>
      <c r="T39" s="15">
        <f t="shared" si="4"/>
        <v>0</v>
      </c>
      <c r="U39" s="15">
        <f t="shared" si="4"/>
        <v>0</v>
      </c>
      <c r="V39" s="15">
        <f t="shared" si="4"/>
        <v>0</v>
      </c>
      <c r="W39" s="15">
        <f t="shared" si="4"/>
        <v>0</v>
      </c>
      <c r="X39" s="15">
        <f t="shared" si="4"/>
        <v>0</v>
      </c>
      <c r="Y39" s="15">
        <f t="shared" si="4"/>
        <v>0</v>
      </c>
      <c r="Z39" s="15">
        <f t="shared" si="4"/>
        <v>0</v>
      </c>
      <c r="AA39" s="15">
        <f t="shared" si="4"/>
        <v>0</v>
      </c>
      <c r="AB39" s="15">
        <f t="shared" si="4"/>
        <v>0</v>
      </c>
      <c r="AC39" s="15">
        <f t="shared" si="4"/>
        <v>0</v>
      </c>
      <c r="AD39" s="15">
        <f t="shared" si="4"/>
        <v>0</v>
      </c>
      <c r="AE39" s="15">
        <f t="shared" si="4"/>
        <v>0</v>
      </c>
      <c r="AF39" s="15">
        <f t="shared" si="4"/>
        <v>0</v>
      </c>
      <c r="AG39" s="15">
        <f t="shared" si="4"/>
        <v>0</v>
      </c>
      <c r="AH39" s="15">
        <f t="shared" si="4"/>
        <v>0</v>
      </c>
      <c r="AI39" s="15">
        <f t="shared" si="4"/>
        <v>0</v>
      </c>
      <c r="AJ39" s="15">
        <f t="shared" si="4"/>
        <v>0</v>
      </c>
      <c r="AK39" s="15">
        <f t="shared" si="4"/>
        <v>0</v>
      </c>
      <c r="AL39" s="15">
        <f t="shared" si="4"/>
        <v>0</v>
      </c>
      <c r="AM39" s="15">
        <f t="shared" si="4"/>
        <v>0</v>
      </c>
      <c r="AN39" s="15">
        <f t="shared" si="4"/>
        <v>0</v>
      </c>
      <c r="AO39" s="15">
        <f t="shared" si="4"/>
        <v>0</v>
      </c>
      <c r="AP39" s="15">
        <f t="shared" si="4"/>
        <v>0</v>
      </c>
      <c r="AQ39" s="15">
        <f t="shared" si="4"/>
        <v>0</v>
      </c>
      <c r="AR39" s="15">
        <f t="shared" si="4"/>
        <v>0</v>
      </c>
      <c r="AS39" s="15">
        <f t="shared" si="4"/>
        <v>0</v>
      </c>
      <c r="AT39" s="15">
        <f t="shared" si="4"/>
        <v>0</v>
      </c>
      <c r="AU39" s="15">
        <f t="shared" si="4"/>
        <v>0</v>
      </c>
      <c r="AV39" s="15">
        <f t="shared" si="4"/>
        <v>0</v>
      </c>
      <c r="AW39" s="15">
        <f t="shared" si="4"/>
        <v>0</v>
      </c>
      <c r="AX39" s="15">
        <f t="shared" si="4"/>
        <v>0</v>
      </c>
      <c r="AY39" s="15">
        <f t="shared" si="4"/>
        <v>0</v>
      </c>
      <c r="AZ39" s="15">
        <f t="shared" si="4"/>
        <v>0</v>
      </c>
      <c r="BA39" s="15">
        <f t="shared" si="4"/>
        <v>0</v>
      </c>
      <c r="BB39" s="15">
        <f t="shared" si="4"/>
        <v>0</v>
      </c>
      <c r="BC39" s="15">
        <f t="shared" si="4"/>
        <v>0</v>
      </c>
      <c r="BD39" s="15">
        <f t="shared" si="4"/>
        <v>0</v>
      </c>
      <c r="BE39" s="15">
        <f t="shared" si="4"/>
        <v>0</v>
      </c>
      <c r="BF39" s="15">
        <f t="shared" si="4"/>
        <v>0</v>
      </c>
      <c r="BG39" s="15">
        <f t="shared" si="4"/>
        <v>0</v>
      </c>
      <c r="BH39" s="15">
        <f t="shared" si="4"/>
        <v>0</v>
      </c>
      <c r="BI39" s="15">
        <f t="shared" si="4"/>
        <v>0</v>
      </c>
      <c r="BJ39" s="15">
        <f t="shared" si="4"/>
        <v>0</v>
      </c>
      <c r="BK39" s="15">
        <f t="shared" si="4"/>
        <v>0</v>
      </c>
      <c r="BL39" s="15">
        <f t="shared" si="4"/>
        <v>0</v>
      </c>
      <c r="BM39" s="15">
        <f t="shared" si="4"/>
        <v>0</v>
      </c>
      <c r="BN39" s="15">
        <f t="shared" si="4"/>
        <v>0</v>
      </c>
      <c r="BO39" s="15">
        <f t="shared" si="4"/>
        <v>0</v>
      </c>
      <c r="BP39" s="15">
        <f t="shared" si="4"/>
        <v>0</v>
      </c>
      <c r="BQ39" s="15">
        <f t="shared" ref="BQ39:DN39" si="5">IF(BQ7="Netzbetreiber",-PMT(BQ15,9999,BQ17)-PMT(BQ15,10,BQ35)-PMT(BQ15,15,BQ36)-PMT(BQ15,20,BQ22+BQ34)-PMT(BQ15,25,SUM(BQ18,BQ19,BQ20,BQ21,BQ23:BQ23))-PMT(BQ15,30,BQ29)-PMT(BQ15,45,SUM(BQ24,BQ26:BQ28,BQ30:BQ31,BQ32:BQ33))-PMT(BQ15,55,BQ25),-PMT(BQ15,BQ38,BQ37-BQ17)-PMT(BQ15,9999,BQ17))</f>
        <v>0</v>
      </c>
      <c r="BR39" s="15">
        <f t="shared" si="5"/>
        <v>0</v>
      </c>
      <c r="BS39" s="15">
        <f t="shared" si="5"/>
        <v>0</v>
      </c>
      <c r="BT39" s="15">
        <f t="shared" si="5"/>
        <v>0</v>
      </c>
      <c r="BU39" s="15">
        <f t="shared" si="5"/>
        <v>0</v>
      </c>
      <c r="BV39" s="15">
        <f t="shared" si="5"/>
        <v>0</v>
      </c>
      <c r="BW39" s="15">
        <f t="shared" si="5"/>
        <v>0</v>
      </c>
      <c r="BX39" s="15">
        <f t="shared" si="5"/>
        <v>0</v>
      </c>
      <c r="BY39" s="15">
        <f t="shared" si="5"/>
        <v>0</v>
      </c>
      <c r="BZ39" s="15">
        <f t="shared" si="5"/>
        <v>0</v>
      </c>
      <c r="CA39" s="15">
        <f t="shared" si="5"/>
        <v>0</v>
      </c>
      <c r="CB39" s="15">
        <f t="shared" si="5"/>
        <v>0</v>
      </c>
      <c r="CC39" s="15">
        <f t="shared" si="5"/>
        <v>0</v>
      </c>
      <c r="CD39" s="15">
        <f t="shared" si="5"/>
        <v>0</v>
      </c>
      <c r="CE39" s="15">
        <f t="shared" si="5"/>
        <v>0</v>
      </c>
      <c r="CF39" s="15">
        <f t="shared" si="5"/>
        <v>0</v>
      </c>
      <c r="CG39" s="15">
        <f t="shared" si="5"/>
        <v>0</v>
      </c>
      <c r="CH39" s="15">
        <f t="shared" si="5"/>
        <v>0</v>
      </c>
      <c r="CI39" s="15">
        <f t="shared" si="5"/>
        <v>0</v>
      </c>
      <c r="CJ39" s="15">
        <f t="shared" si="5"/>
        <v>0</v>
      </c>
      <c r="CK39" s="15">
        <f t="shared" si="5"/>
        <v>0</v>
      </c>
      <c r="CL39" s="15">
        <f t="shared" si="5"/>
        <v>0</v>
      </c>
      <c r="CM39" s="15">
        <f t="shared" si="5"/>
        <v>0</v>
      </c>
      <c r="CN39" s="15">
        <f t="shared" si="5"/>
        <v>0</v>
      </c>
      <c r="CO39" s="15">
        <f t="shared" si="5"/>
        <v>0</v>
      </c>
      <c r="CP39" s="15">
        <f t="shared" si="5"/>
        <v>0</v>
      </c>
      <c r="CQ39" s="15">
        <f t="shared" si="5"/>
        <v>0</v>
      </c>
      <c r="CR39" s="15">
        <f t="shared" si="5"/>
        <v>0</v>
      </c>
      <c r="CS39" s="15">
        <f t="shared" si="5"/>
        <v>0</v>
      </c>
      <c r="CT39" s="15">
        <f t="shared" si="5"/>
        <v>0</v>
      </c>
      <c r="CU39" s="15">
        <f t="shared" si="5"/>
        <v>0</v>
      </c>
      <c r="CV39" s="15">
        <f t="shared" si="5"/>
        <v>0</v>
      </c>
      <c r="CW39" s="15">
        <f t="shared" si="5"/>
        <v>0</v>
      </c>
      <c r="CX39" s="15">
        <f t="shared" si="5"/>
        <v>0</v>
      </c>
      <c r="CY39" s="15">
        <f t="shared" si="5"/>
        <v>0</v>
      </c>
      <c r="CZ39" s="15">
        <f t="shared" si="5"/>
        <v>0</v>
      </c>
      <c r="DA39" s="15">
        <f t="shared" si="5"/>
        <v>0</v>
      </c>
      <c r="DB39" s="15">
        <f t="shared" si="5"/>
        <v>0</v>
      </c>
      <c r="DC39" s="15">
        <f t="shared" si="5"/>
        <v>0</v>
      </c>
      <c r="DD39" s="15">
        <f t="shared" si="5"/>
        <v>0</v>
      </c>
      <c r="DE39" s="15">
        <f t="shared" si="5"/>
        <v>0</v>
      </c>
      <c r="DF39" s="15">
        <f t="shared" si="5"/>
        <v>0</v>
      </c>
      <c r="DG39" s="15">
        <f t="shared" si="5"/>
        <v>0</v>
      </c>
      <c r="DH39" s="15">
        <f t="shared" si="5"/>
        <v>0</v>
      </c>
      <c r="DI39" s="15">
        <f t="shared" si="5"/>
        <v>0</v>
      </c>
      <c r="DJ39" s="15">
        <f t="shared" si="5"/>
        <v>0</v>
      </c>
      <c r="DK39" s="15">
        <f t="shared" si="5"/>
        <v>0</v>
      </c>
      <c r="DL39" s="15">
        <f t="shared" si="5"/>
        <v>0</v>
      </c>
      <c r="DM39" s="15">
        <f t="shared" si="5"/>
        <v>0</v>
      </c>
      <c r="DN39" s="15">
        <f t="shared" si="5"/>
        <v>0</v>
      </c>
    </row>
    <row r="40" spans="1:118" s="60" customFormat="1">
      <c r="A40" s="2"/>
      <c r="B40" s="16" t="s">
        <v>189</v>
      </c>
      <c r="C40" s="23"/>
      <c r="D40" s="71">
        <v>8.0000000000000002E-3</v>
      </c>
      <c r="E40" s="71">
        <v>8.0000000000000002E-3</v>
      </c>
      <c r="F40" s="71">
        <v>8.0000000000000002E-3</v>
      </c>
      <c r="G40" s="71">
        <v>8.0000000000000002E-3</v>
      </c>
      <c r="H40" s="71">
        <v>8.0000000000000002E-3</v>
      </c>
      <c r="I40" s="71">
        <v>8.0000000000000002E-3</v>
      </c>
      <c r="J40" s="71">
        <v>8.0000000000000002E-3</v>
      </c>
      <c r="K40" s="71">
        <v>8.0000000000000002E-3</v>
      </c>
      <c r="L40" s="71">
        <v>8.0000000000000002E-3</v>
      </c>
      <c r="M40" s="71">
        <v>8.0000000000000002E-3</v>
      </c>
      <c r="N40" s="71">
        <v>8.0000000000000002E-3</v>
      </c>
      <c r="O40" s="71">
        <v>8.0000000000000002E-3</v>
      </c>
      <c r="P40" s="71">
        <v>8.0000000000000002E-3</v>
      </c>
      <c r="Q40" s="71">
        <v>8.0000000000000002E-3</v>
      </c>
      <c r="R40" s="71">
        <v>8.0000000000000002E-3</v>
      </c>
      <c r="S40" s="71">
        <v>8.0000000000000002E-3</v>
      </c>
      <c r="T40" s="71">
        <v>8.0000000000000002E-3</v>
      </c>
      <c r="U40" s="71">
        <v>8.0000000000000002E-3</v>
      </c>
      <c r="V40" s="71">
        <v>8.0000000000000002E-3</v>
      </c>
      <c r="W40" s="71">
        <v>8.0000000000000002E-3</v>
      </c>
      <c r="X40" s="71">
        <v>8.0000000000000002E-3</v>
      </c>
      <c r="Y40" s="71">
        <v>8.0000000000000002E-3</v>
      </c>
      <c r="Z40" s="71">
        <v>8.0000000000000002E-3</v>
      </c>
      <c r="AA40" s="71">
        <v>8.0000000000000002E-3</v>
      </c>
      <c r="AB40" s="71">
        <v>8.0000000000000002E-3</v>
      </c>
      <c r="AC40" s="71">
        <v>8.0000000000000002E-3</v>
      </c>
      <c r="AD40" s="71">
        <v>8.0000000000000002E-3</v>
      </c>
      <c r="AE40" s="71">
        <v>8.0000000000000002E-3</v>
      </c>
      <c r="AF40" s="71">
        <v>8.0000000000000002E-3</v>
      </c>
      <c r="AG40" s="71">
        <v>8.0000000000000002E-3</v>
      </c>
      <c r="AH40" s="71">
        <v>8.0000000000000002E-3</v>
      </c>
      <c r="AI40" s="71">
        <v>8.0000000000000002E-3</v>
      </c>
      <c r="AJ40" s="71">
        <v>8.0000000000000002E-3</v>
      </c>
      <c r="AK40" s="71">
        <v>8.0000000000000002E-3</v>
      </c>
      <c r="AL40" s="71">
        <v>8.0000000000000002E-3</v>
      </c>
      <c r="AM40" s="71">
        <v>8.0000000000000002E-3</v>
      </c>
      <c r="AN40" s="71">
        <v>8.0000000000000002E-3</v>
      </c>
      <c r="AO40" s="71">
        <v>8.0000000000000002E-3</v>
      </c>
      <c r="AP40" s="71">
        <v>8.0000000000000002E-3</v>
      </c>
      <c r="AQ40" s="71">
        <v>8.0000000000000002E-3</v>
      </c>
      <c r="AR40" s="71">
        <v>8.0000000000000002E-3</v>
      </c>
      <c r="AS40" s="71">
        <v>8.0000000000000002E-3</v>
      </c>
      <c r="AT40" s="71">
        <v>8.0000000000000002E-3</v>
      </c>
      <c r="AU40" s="71">
        <v>8.0000000000000002E-3</v>
      </c>
      <c r="AV40" s="71">
        <v>8.0000000000000002E-3</v>
      </c>
      <c r="AW40" s="71">
        <v>8.0000000000000002E-3</v>
      </c>
      <c r="AX40" s="71">
        <v>8.0000000000000002E-3</v>
      </c>
      <c r="AY40" s="71">
        <v>8.0000000000000002E-3</v>
      </c>
      <c r="AZ40" s="71">
        <v>8.0000000000000002E-3</v>
      </c>
      <c r="BA40" s="71">
        <v>8.0000000000000002E-3</v>
      </c>
      <c r="BB40" s="71">
        <v>8.0000000000000002E-3</v>
      </c>
      <c r="BC40" s="71">
        <v>8.0000000000000002E-3</v>
      </c>
      <c r="BD40" s="71">
        <v>8.0000000000000002E-3</v>
      </c>
      <c r="BE40" s="71">
        <v>8.0000000000000002E-3</v>
      </c>
      <c r="BF40" s="71">
        <v>8.0000000000000002E-3</v>
      </c>
      <c r="BG40" s="71">
        <v>8.0000000000000002E-3</v>
      </c>
      <c r="BH40" s="71">
        <v>8.0000000000000002E-3</v>
      </c>
      <c r="BI40" s="71">
        <v>8.0000000000000002E-3</v>
      </c>
      <c r="BJ40" s="71">
        <v>8.0000000000000002E-3</v>
      </c>
      <c r="BK40" s="71">
        <v>8.0000000000000002E-3</v>
      </c>
      <c r="BL40" s="71">
        <v>8.0000000000000002E-3</v>
      </c>
      <c r="BM40" s="71">
        <v>8.0000000000000002E-3</v>
      </c>
      <c r="BN40" s="71">
        <v>8.0000000000000002E-3</v>
      </c>
      <c r="BO40" s="71">
        <v>8.0000000000000002E-3</v>
      </c>
      <c r="BP40" s="71">
        <v>8.0000000000000002E-3</v>
      </c>
      <c r="BQ40" s="71">
        <v>8.0000000000000002E-3</v>
      </c>
      <c r="BR40" s="71">
        <v>8.0000000000000002E-3</v>
      </c>
      <c r="BS40" s="71">
        <v>8.0000000000000002E-3</v>
      </c>
      <c r="BT40" s="71">
        <v>8.0000000000000002E-3</v>
      </c>
      <c r="BU40" s="71">
        <v>8.0000000000000002E-3</v>
      </c>
      <c r="BV40" s="71">
        <v>8.0000000000000002E-3</v>
      </c>
      <c r="BW40" s="71">
        <v>8.0000000000000002E-3</v>
      </c>
      <c r="BX40" s="71">
        <v>8.0000000000000002E-3</v>
      </c>
      <c r="BY40" s="71">
        <v>8.0000000000000002E-3</v>
      </c>
      <c r="BZ40" s="71">
        <v>8.0000000000000002E-3</v>
      </c>
      <c r="CA40" s="71">
        <v>8.0000000000000002E-3</v>
      </c>
      <c r="CB40" s="71">
        <v>8.0000000000000002E-3</v>
      </c>
      <c r="CC40" s="71">
        <v>8.0000000000000002E-3</v>
      </c>
      <c r="CD40" s="71">
        <v>8.0000000000000002E-3</v>
      </c>
      <c r="CE40" s="71">
        <v>8.0000000000000002E-3</v>
      </c>
      <c r="CF40" s="71">
        <v>8.0000000000000002E-3</v>
      </c>
      <c r="CG40" s="71">
        <v>8.0000000000000002E-3</v>
      </c>
      <c r="CH40" s="71">
        <v>8.0000000000000002E-3</v>
      </c>
      <c r="CI40" s="71">
        <v>8.0000000000000002E-3</v>
      </c>
      <c r="CJ40" s="71">
        <v>8.0000000000000002E-3</v>
      </c>
      <c r="CK40" s="71">
        <v>8.0000000000000002E-3</v>
      </c>
      <c r="CL40" s="71">
        <v>8.0000000000000002E-3</v>
      </c>
      <c r="CM40" s="71">
        <v>8.0000000000000002E-3</v>
      </c>
      <c r="CN40" s="71">
        <v>8.0000000000000002E-3</v>
      </c>
      <c r="CO40" s="71">
        <v>8.0000000000000002E-3</v>
      </c>
      <c r="CP40" s="71">
        <v>8.0000000000000002E-3</v>
      </c>
      <c r="CQ40" s="71">
        <v>8.0000000000000002E-3</v>
      </c>
      <c r="CR40" s="71">
        <v>8.0000000000000002E-3</v>
      </c>
      <c r="CS40" s="71">
        <v>8.0000000000000002E-3</v>
      </c>
      <c r="CT40" s="71">
        <v>8.0000000000000002E-3</v>
      </c>
      <c r="CU40" s="71">
        <v>8.0000000000000002E-3</v>
      </c>
      <c r="CV40" s="71">
        <v>8.0000000000000002E-3</v>
      </c>
      <c r="CW40" s="71">
        <v>8.0000000000000002E-3</v>
      </c>
      <c r="CX40" s="71">
        <v>8.0000000000000002E-3</v>
      </c>
      <c r="CY40" s="71">
        <v>8.0000000000000002E-3</v>
      </c>
      <c r="CZ40" s="71">
        <v>8.0000000000000002E-3</v>
      </c>
      <c r="DA40" s="71">
        <v>8.0000000000000002E-3</v>
      </c>
      <c r="DB40" s="71">
        <v>8.0000000000000002E-3</v>
      </c>
      <c r="DC40" s="71">
        <v>8.0000000000000002E-3</v>
      </c>
      <c r="DD40" s="71">
        <v>8.0000000000000002E-3</v>
      </c>
      <c r="DE40" s="71">
        <v>8.0000000000000002E-3</v>
      </c>
      <c r="DF40" s="71">
        <v>8.0000000000000002E-3</v>
      </c>
      <c r="DG40" s="71">
        <v>8.0000000000000002E-3</v>
      </c>
      <c r="DH40" s="71">
        <v>8.0000000000000002E-3</v>
      </c>
      <c r="DI40" s="71">
        <v>8.0000000000000002E-3</v>
      </c>
      <c r="DJ40" s="71">
        <v>8.0000000000000002E-3</v>
      </c>
      <c r="DK40" s="71">
        <v>8.0000000000000002E-3</v>
      </c>
      <c r="DL40" s="71">
        <v>8.0000000000000002E-3</v>
      </c>
      <c r="DM40" s="71">
        <v>8.0000000000000002E-3</v>
      </c>
      <c r="DN40" s="71">
        <v>8.0000000000000002E-3</v>
      </c>
    </row>
    <row r="41" spans="1:118">
      <c r="B41" s="13" t="s">
        <v>5</v>
      </c>
      <c r="C41" s="19"/>
      <c r="D41" s="8">
        <f t="shared" ref="D41:AI41" si="6">D37*D40</f>
        <v>8000</v>
      </c>
      <c r="E41" s="8">
        <f t="shared" si="6"/>
        <v>8000</v>
      </c>
      <c r="F41" s="8">
        <f t="shared" si="6"/>
        <v>8000</v>
      </c>
      <c r="G41" s="8">
        <f t="shared" si="6"/>
        <v>8000</v>
      </c>
      <c r="H41" s="8">
        <f t="shared" si="6"/>
        <v>0</v>
      </c>
      <c r="I41" s="8">
        <f t="shared" si="6"/>
        <v>0</v>
      </c>
      <c r="J41" s="8">
        <f t="shared" si="6"/>
        <v>0</v>
      </c>
      <c r="K41" s="8">
        <f t="shared" si="6"/>
        <v>0</v>
      </c>
      <c r="L41" s="8">
        <f t="shared" si="6"/>
        <v>0</v>
      </c>
      <c r="M41" s="8">
        <f t="shared" si="6"/>
        <v>0</v>
      </c>
      <c r="N41" s="8">
        <f t="shared" si="6"/>
        <v>0</v>
      </c>
      <c r="O41" s="8">
        <f t="shared" si="6"/>
        <v>0</v>
      </c>
      <c r="P41" s="8">
        <f t="shared" si="6"/>
        <v>0</v>
      </c>
      <c r="Q41" s="8">
        <f t="shared" si="6"/>
        <v>0</v>
      </c>
      <c r="R41" s="8">
        <f t="shared" si="6"/>
        <v>0</v>
      </c>
      <c r="S41" s="8">
        <f t="shared" si="6"/>
        <v>0</v>
      </c>
      <c r="T41" s="8">
        <f t="shared" si="6"/>
        <v>0</v>
      </c>
      <c r="U41" s="8">
        <f t="shared" si="6"/>
        <v>0</v>
      </c>
      <c r="V41" s="8">
        <f t="shared" si="6"/>
        <v>0</v>
      </c>
      <c r="W41" s="8">
        <f t="shared" si="6"/>
        <v>0</v>
      </c>
      <c r="X41" s="8">
        <f t="shared" si="6"/>
        <v>0</v>
      </c>
      <c r="Y41" s="8">
        <f t="shared" si="6"/>
        <v>0</v>
      </c>
      <c r="Z41" s="8">
        <f t="shared" si="6"/>
        <v>0</v>
      </c>
      <c r="AA41" s="8">
        <f t="shared" si="6"/>
        <v>0</v>
      </c>
      <c r="AB41" s="8">
        <f t="shared" si="6"/>
        <v>0</v>
      </c>
      <c r="AC41" s="8">
        <f t="shared" si="6"/>
        <v>0</v>
      </c>
      <c r="AD41" s="8">
        <f t="shared" si="6"/>
        <v>0</v>
      </c>
      <c r="AE41" s="8">
        <f t="shared" si="6"/>
        <v>0</v>
      </c>
      <c r="AF41" s="8">
        <f t="shared" si="6"/>
        <v>0</v>
      </c>
      <c r="AG41" s="8">
        <f t="shared" si="6"/>
        <v>0</v>
      </c>
      <c r="AH41" s="8">
        <f t="shared" si="6"/>
        <v>0</v>
      </c>
      <c r="AI41" s="8">
        <f t="shared" si="6"/>
        <v>0</v>
      </c>
      <c r="AJ41" s="8">
        <f t="shared" ref="AJ41:BO41" si="7">AJ37*AJ40</f>
        <v>0</v>
      </c>
      <c r="AK41" s="8">
        <f t="shared" si="7"/>
        <v>0</v>
      </c>
      <c r="AL41" s="8">
        <f t="shared" si="7"/>
        <v>0</v>
      </c>
      <c r="AM41" s="8">
        <f t="shared" si="7"/>
        <v>0</v>
      </c>
      <c r="AN41" s="8">
        <f t="shared" si="7"/>
        <v>0</v>
      </c>
      <c r="AO41" s="8">
        <f t="shared" si="7"/>
        <v>0</v>
      </c>
      <c r="AP41" s="8">
        <f t="shared" si="7"/>
        <v>0</v>
      </c>
      <c r="AQ41" s="8">
        <f t="shared" si="7"/>
        <v>0</v>
      </c>
      <c r="AR41" s="8">
        <f t="shared" si="7"/>
        <v>0</v>
      </c>
      <c r="AS41" s="8">
        <f t="shared" si="7"/>
        <v>0</v>
      </c>
      <c r="AT41" s="8">
        <f t="shared" si="7"/>
        <v>0</v>
      </c>
      <c r="AU41" s="8">
        <f t="shared" si="7"/>
        <v>0</v>
      </c>
      <c r="AV41" s="8">
        <f t="shared" si="7"/>
        <v>0</v>
      </c>
      <c r="AW41" s="8">
        <f t="shared" si="7"/>
        <v>0</v>
      </c>
      <c r="AX41" s="8">
        <f t="shared" si="7"/>
        <v>0</v>
      </c>
      <c r="AY41" s="8">
        <f t="shared" si="7"/>
        <v>0</v>
      </c>
      <c r="AZ41" s="8">
        <f t="shared" si="7"/>
        <v>0</v>
      </c>
      <c r="BA41" s="8">
        <f t="shared" si="7"/>
        <v>0</v>
      </c>
      <c r="BB41" s="8">
        <f t="shared" si="7"/>
        <v>0</v>
      </c>
      <c r="BC41" s="8">
        <f t="shared" si="7"/>
        <v>0</v>
      </c>
      <c r="BD41" s="8">
        <f t="shared" si="7"/>
        <v>0</v>
      </c>
      <c r="BE41" s="8">
        <f t="shared" si="7"/>
        <v>0</v>
      </c>
      <c r="BF41" s="8">
        <f t="shared" si="7"/>
        <v>0</v>
      </c>
      <c r="BG41" s="8">
        <f t="shared" si="7"/>
        <v>0</v>
      </c>
      <c r="BH41" s="8">
        <f t="shared" si="7"/>
        <v>0</v>
      </c>
      <c r="BI41" s="8">
        <f t="shared" si="7"/>
        <v>0</v>
      </c>
      <c r="BJ41" s="8">
        <f t="shared" si="7"/>
        <v>0</v>
      </c>
      <c r="BK41" s="8">
        <f t="shared" si="7"/>
        <v>0</v>
      </c>
      <c r="BL41" s="8">
        <f t="shared" si="7"/>
        <v>0</v>
      </c>
      <c r="BM41" s="8">
        <f t="shared" si="7"/>
        <v>0</v>
      </c>
      <c r="BN41" s="8">
        <f t="shared" si="7"/>
        <v>0</v>
      </c>
      <c r="BO41" s="8">
        <f t="shared" si="7"/>
        <v>0</v>
      </c>
      <c r="BP41" s="8">
        <f t="shared" ref="BP41:CU41" si="8">BP37*BP40</f>
        <v>0</v>
      </c>
      <c r="BQ41" s="8">
        <f t="shared" si="8"/>
        <v>0</v>
      </c>
      <c r="BR41" s="8">
        <f t="shared" si="8"/>
        <v>0</v>
      </c>
      <c r="BS41" s="8">
        <f t="shared" si="8"/>
        <v>0</v>
      </c>
      <c r="BT41" s="8">
        <f t="shared" si="8"/>
        <v>0</v>
      </c>
      <c r="BU41" s="8">
        <f t="shared" si="8"/>
        <v>0</v>
      </c>
      <c r="BV41" s="8">
        <f t="shared" si="8"/>
        <v>0</v>
      </c>
      <c r="BW41" s="8">
        <f t="shared" si="8"/>
        <v>0</v>
      </c>
      <c r="BX41" s="8">
        <f t="shared" si="8"/>
        <v>0</v>
      </c>
      <c r="BY41" s="8">
        <f t="shared" si="8"/>
        <v>0</v>
      </c>
      <c r="BZ41" s="8">
        <f t="shared" si="8"/>
        <v>0</v>
      </c>
      <c r="CA41" s="8">
        <f t="shared" si="8"/>
        <v>0</v>
      </c>
      <c r="CB41" s="8">
        <f t="shared" si="8"/>
        <v>0</v>
      </c>
      <c r="CC41" s="8">
        <f t="shared" si="8"/>
        <v>0</v>
      </c>
      <c r="CD41" s="8">
        <f t="shared" si="8"/>
        <v>0</v>
      </c>
      <c r="CE41" s="8">
        <f t="shared" si="8"/>
        <v>0</v>
      </c>
      <c r="CF41" s="8">
        <f t="shared" si="8"/>
        <v>0</v>
      </c>
      <c r="CG41" s="8">
        <f t="shared" si="8"/>
        <v>0</v>
      </c>
      <c r="CH41" s="8">
        <f t="shared" si="8"/>
        <v>0</v>
      </c>
      <c r="CI41" s="8">
        <f t="shared" si="8"/>
        <v>0</v>
      </c>
      <c r="CJ41" s="8">
        <f t="shared" si="8"/>
        <v>0</v>
      </c>
      <c r="CK41" s="8">
        <f t="shared" si="8"/>
        <v>0</v>
      </c>
      <c r="CL41" s="8">
        <f t="shared" si="8"/>
        <v>0</v>
      </c>
      <c r="CM41" s="8">
        <f t="shared" si="8"/>
        <v>0</v>
      </c>
      <c r="CN41" s="8">
        <f t="shared" si="8"/>
        <v>0</v>
      </c>
      <c r="CO41" s="8">
        <f t="shared" si="8"/>
        <v>0</v>
      </c>
      <c r="CP41" s="8">
        <f t="shared" si="8"/>
        <v>0</v>
      </c>
      <c r="CQ41" s="8">
        <f t="shared" si="8"/>
        <v>0</v>
      </c>
      <c r="CR41" s="8">
        <f t="shared" si="8"/>
        <v>0</v>
      </c>
      <c r="CS41" s="8">
        <f t="shared" si="8"/>
        <v>0</v>
      </c>
      <c r="CT41" s="8">
        <f t="shared" si="8"/>
        <v>0</v>
      </c>
      <c r="CU41" s="8">
        <f t="shared" si="8"/>
        <v>0</v>
      </c>
      <c r="CV41" s="8">
        <f t="shared" ref="CV41:DN41" si="9">CV37*CV40</f>
        <v>0</v>
      </c>
      <c r="CW41" s="8">
        <f t="shared" si="9"/>
        <v>0</v>
      </c>
      <c r="CX41" s="8">
        <f t="shared" si="9"/>
        <v>0</v>
      </c>
      <c r="CY41" s="8">
        <f t="shared" si="9"/>
        <v>0</v>
      </c>
      <c r="CZ41" s="8">
        <f t="shared" si="9"/>
        <v>0</v>
      </c>
      <c r="DA41" s="8">
        <f t="shared" si="9"/>
        <v>0</v>
      </c>
      <c r="DB41" s="8">
        <f t="shared" si="9"/>
        <v>0</v>
      </c>
      <c r="DC41" s="8">
        <f t="shared" si="9"/>
        <v>0</v>
      </c>
      <c r="DD41" s="8">
        <f t="shared" si="9"/>
        <v>0</v>
      </c>
      <c r="DE41" s="8">
        <f t="shared" si="9"/>
        <v>0</v>
      </c>
      <c r="DF41" s="8">
        <f t="shared" si="9"/>
        <v>0</v>
      </c>
      <c r="DG41" s="8">
        <f t="shared" si="9"/>
        <v>0</v>
      </c>
      <c r="DH41" s="8">
        <f t="shared" si="9"/>
        <v>0</v>
      </c>
      <c r="DI41" s="8">
        <f t="shared" si="9"/>
        <v>0</v>
      </c>
      <c r="DJ41" s="8">
        <f t="shared" si="9"/>
        <v>0</v>
      </c>
      <c r="DK41" s="8">
        <f t="shared" si="9"/>
        <v>0</v>
      </c>
      <c r="DL41" s="8">
        <f t="shared" si="9"/>
        <v>0</v>
      </c>
      <c r="DM41" s="8">
        <f t="shared" si="9"/>
        <v>0</v>
      </c>
      <c r="DN41" s="8">
        <f t="shared" si="9"/>
        <v>0</v>
      </c>
    </row>
    <row r="42" spans="1:118" s="60" customFormat="1">
      <c r="A42" s="2"/>
      <c r="B42" s="13" t="s">
        <v>12</v>
      </c>
      <c r="C42" s="19"/>
      <c r="D42" s="70">
        <v>150000</v>
      </c>
      <c r="E42" s="70">
        <v>150000</v>
      </c>
      <c r="F42" s="70">
        <v>150000</v>
      </c>
      <c r="G42" s="70">
        <v>150000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</row>
    <row r="43" spans="1:118" ht="13.5" thickBot="1">
      <c r="B43" s="11" t="s">
        <v>9</v>
      </c>
      <c r="C43" s="19"/>
      <c r="D43" s="18">
        <f t="shared" ref="D43:AI43" si="10">D39+D41+D42</f>
        <v>249628.07719269808</v>
      </c>
      <c r="E43" s="18">
        <f t="shared" si="10"/>
        <v>249628.07719269808</v>
      </c>
      <c r="F43" s="18">
        <f t="shared" si="10"/>
        <v>249628.07719269808</v>
      </c>
      <c r="G43" s="18">
        <f t="shared" si="10"/>
        <v>249628.07719269808</v>
      </c>
      <c r="H43" s="18">
        <f t="shared" si="10"/>
        <v>0</v>
      </c>
      <c r="I43" s="18">
        <f t="shared" si="10"/>
        <v>0</v>
      </c>
      <c r="J43" s="18">
        <f t="shared" si="10"/>
        <v>0</v>
      </c>
      <c r="K43" s="18">
        <f t="shared" si="10"/>
        <v>0</v>
      </c>
      <c r="L43" s="18">
        <f t="shared" si="10"/>
        <v>0</v>
      </c>
      <c r="M43" s="18">
        <f t="shared" si="10"/>
        <v>0</v>
      </c>
      <c r="N43" s="18">
        <f t="shared" si="10"/>
        <v>0</v>
      </c>
      <c r="O43" s="18">
        <f t="shared" si="10"/>
        <v>0</v>
      </c>
      <c r="P43" s="18">
        <f t="shared" si="10"/>
        <v>0</v>
      </c>
      <c r="Q43" s="18">
        <f t="shared" si="10"/>
        <v>0</v>
      </c>
      <c r="R43" s="18">
        <f t="shared" si="10"/>
        <v>0</v>
      </c>
      <c r="S43" s="18">
        <f t="shared" si="10"/>
        <v>0</v>
      </c>
      <c r="T43" s="18">
        <f t="shared" si="10"/>
        <v>0</v>
      </c>
      <c r="U43" s="18">
        <f t="shared" si="10"/>
        <v>0</v>
      </c>
      <c r="V43" s="18">
        <f t="shared" si="10"/>
        <v>0</v>
      </c>
      <c r="W43" s="18">
        <f t="shared" si="10"/>
        <v>0</v>
      </c>
      <c r="X43" s="18">
        <f t="shared" si="10"/>
        <v>0</v>
      </c>
      <c r="Y43" s="18">
        <f t="shared" si="10"/>
        <v>0</v>
      </c>
      <c r="Z43" s="18">
        <f t="shared" si="10"/>
        <v>0</v>
      </c>
      <c r="AA43" s="18">
        <f t="shared" si="10"/>
        <v>0</v>
      </c>
      <c r="AB43" s="18">
        <f t="shared" si="10"/>
        <v>0</v>
      </c>
      <c r="AC43" s="18">
        <f t="shared" si="10"/>
        <v>0</v>
      </c>
      <c r="AD43" s="18">
        <f t="shared" si="10"/>
        <v>0</v>
      </c>
      <c r="AE43" s="18">
        <f t="shared" si="10"/>
        <v>0</v>
      </c>
      <c r="AF43" s="18">
        <f t="shared" si="10"/>
        <v>0</v>
      </c>
      <c r="AG43" s="18">
        <f t="shared" si="10"/>
        <v>0</v>
      </c>
      <c r="AH43" s="18">
        <f t="shared" si="10"/>
        <v>0</v>
      </c>
      <c r="AI43" s="18">
        <f t="shared" si="10"/>
        <v>0</v>
      </c>
      <c r="AJ43" s="18">
        <f t="shared" ref="AJ43:BO43" si="11">AJ39+AJ41+AJ42</f>
        <v>0</v>
      </c>
      <c r="AK43" s="18">
        <f t="shared" si="11"/>
        <v>0</v>
      </c>
      <c r="AL43" s="18">
        <f t="shared" si="11"/>
        <v>0</v>
      </c>
      <c r="AM43" s="18">
        <f t="shared" si="11"/>
        <v>0</v>
      </c>
      <c r="AN43" s="18">
        <f t="shared" si="11"/>
        <v>0</v>
      </c>
      <c r="AO43" s="18">
        <f t="shared" si="11"/>
        <v>0</v>
      </c>
      <c r="AP43" s="18">
        <f t="shared" si="11"/>
        <v>0</v>
      </c>
      <c r="AQ43" s="18">
        <f t="shared" si="11"/>
        <v>0</v>
      </c>
      <c r="AR43" s="18">
        <f t="shared" si="11"/>
        <v>0</v>
      </c>
      <c r="AS43" s="18">
        <f t="shared" si="11"/>
        <v>0</v>
      </c>
      <c r="AT43" s="18">
        <f t="shared" si="11"/>
        <v>0</v>
      </c>
      <c r="AU43" s="18">
        <f t="shared" si="11"/>
        <v>0</v>
      </c>
      <c r="AV43" s="18">
        <f t="shared" si="11"/>
        <v>0</v>
      </c>
      <c r="AW43" s="18">
        <f t="shared" si="11"/>
        <v>0</v>
      </c>
      <c r="AX43" s="18">
        <f t="shared" si="11"/>
        <v>0</v>
      </c>
      <c r="AY43" s="18">
        <f t="shared" si="11"/>
        <v>0</v>
      </c>
      <c r="AZ43" s="18">
        <f t="shared" si="11"/>
        <v>0</v>
      </c>
      <c r="BA43" s="18">
        <f t="shared" si="11"/>
        <v>0</v>
      </c>
      <c r="BB43" s="18">
        <f t="shared" si="11"/>
        <v>0</v>
      </c>
      <c r="BC43" s="18">
        <f t="shared" si="11"/>
        <v>0</v>
      </c>
      <c r="BD43" s="18">
        <f t="shared" si="11"/>
        <v>0</v>
      </c>
      <c r="BE43" s="18">
        <f t="shared" si="11"/>
        <v>0</v>
      </c>
      <c r="BF43" s="18">
        <f t="shared" si="11"/>
        <v>0</v>
      </c>
      <c r="BG43" s="18">
        <f t="shared" si="11"/>
        <v>0</v>
      </c>
      <c r="BH43" s="18">
        <f t="shared" si="11"/>
        <v>0</v>
      </c>
      <c r="BI43" s="18">
        <f t="shared" si="11"/>
        <v>0</v>
      </c>
      <c r="BJ43" s="18">
        <f t="shared" si="11"/>
        <v>0</v>
      </c>
      <c r="BK43" s="18">
        <f t="shared" si="11"/>
        <v>0</v>
      </c>
      <c r="BL43" s="18">
        <f t="shared" si="11"/>
        <v>0</v>
      </c>
      <c r="BM43" s="18">
        <f t="shared" si="11"/>
        <v>0</v>
      </c>
      <c r="BN43" s="18">
        <f t="shared" si="11"/>
        <v>0</v>
      </c>
      <c r="BO43" s="18">
        <f t="shared" si="11"/>
        <v>0</v>
      </c>
      <c r="BP43" s="18">
        <f t="shared" ref="BP43:CU43" si="12">BP39+BP41+BP42</f>
        <v>0</v>
      </c>
      <c r="BQ43" s="18">
        <f t="shared" si="12"/>
        <v>0</v>
      </c>
      <c r="BR43" s="18">
        <f t="shared" si="12"/>
        <v>0</v>
      </c>
      <c r="BS43" s="18">
        <f t="shared" si="12"/>
        <v>0</v>
      </c>
      <c r="BT43" s="18">
        <f t="shared" si="12"/>
        <v>0</v>
      </c>
      <c r="BU43" s="18">
        <f t="shared" si="12"/>
        <v>0</v>
      </c>
      <c r="BV43" s="18">
        <f t="shared" si="12"/>
        <v>0</v>
      </c>
      <c r="BW43" s="18">
        <f t="shared" si="12"/>
        <v>0</v>
      </c>
      <c r="BX43" s="18">
        <f t="shared" si="12"/>
        <v>0</v>
      </c>
      <c r="BY43" s="18">
        <f t="shared" si="12"/>
        <v>0</v>
      </c>
      <c r="BZ43" s="18">
        <f t="shared" si="12"/>
        <v>0</v>
      </c>
      <c r="CA43" s="18">
        <f t="shared" si="12"/>
        <v>0</v>
      </c>
      <c r="CB43" s="18">
        <f t="shared" si="12"/>
        <v>0</v>
      </c>
      <c r="CC43" s="18">
        <f t="shared" si="12"/>
        <v>0</v>
      </c>
      <c r="CD43" s="18">
        <f t="shared" si="12"/>
        <v>0</v>
      </c>
      <c r="CE43" s="18">
        <f t="shared" si="12"/>
        <v>0</v>
      </c>
      <c r="CF43" s="18">
        <f t="shared" si="12"/>
        <v>0</v>
      </c>
      <c r="CG43" s="18">
        <f t="shared" si="12"/>
        <v>0</v>
      </c>
      <c r="CH43" s="18">
        <f t="shared" si="12"/>
        <v>0</v>
      </c>
      <c r="CI43" s="18">
        <f t="shared" si="12"/>
        <v>0</v>
      </c>
      <c r="CJ43" s="18">
        <f t="shared" si="12"/>
        <v>0</v>
      </c>
      <c r="CK43" s="18">
        <f t="shared" si="12"/>
        <v>0</v>
      </c>
      <c r="CL43" s="18">
        <f t="shared" si="12"/>
        <v>0</v>
      </c>
      <c r="CM43" s="18">
        <f t="shared" si="12"/>
        <v>0</v>
      </c>
      <c r="CN43" s="18">
        <f t="shared" si="12"/>
        <v>0</v>
      </c>
      <c r="CO43" s="18">
        <f t="shared" si="12"/>
        <v>0</v>
      </c>
      <c r="CP43" s="18">
        <f t="shared" si="12"/>
        <v>0</v>
      </c>
      <c r="CQ43" s="18">
        <f t="shared" si="12"/>
        <v>0</v>
      </c>
      <c r="CR43" s="18">
        <f t="shared" si="12"/>
        <v>0</v>
      </c>
      <c r="CS43" s="18">
        <f t="shared" si="12"/>
        <v>0</v>
      </c>
      <c r="CT43" s="18">
        <f t="shared" si="12"/>
        <v>0</v>
      </c>
      <c r="CU43" s="18">
        <f t="shared" si="12"/>
        <v>0</v>
      </c>
      <c r="CV43" s="18">
        <f t="shared" ref="CV43:DN43" si="13">CV39+CV41+CV42</f>
        <v>0</v>
      </c>
      <c r="CW43" s="18">
        <f t="shared" si="13"/>
        <v>0</v>
      </c>
      <c r="CX43" s="18">
        <f t="shared" si="13"/>
        <v>0</v>
      </c>
      <c r="CY43" s="18">
        <f t="shared" si="13"/>
        <v>0</v>
      </c>
      <c r="CZ43" s="18">
        <f t="shared" si="13"/>
        <v>0</v>
      </c>
      <c r="DA43" s="18">
        <f t="shared" si="13"/>
        <v>0</v>
      </c>
      <c r="DB43" s="18">
        <f t="shared" si="13"/>
        <v>0</v>
      </c>
      <c r="DC43" s="18">
        <f t="shared" si="13"/>
        <v>0</v>
      </c>
      <c r="DD43" s="18">
        <f t="shared" si="13"/>
        <v>0</v>
      </c>
      <c r="DE43" s="18">
        <f t="shared" si="13"/>
        <v>0</v>
      </c>
      <c r="DF43" s="18">
        <f t="shared" si="13"/>
        <v>0</v>
      </c>
      <c r="DG43" s="18">
        <f t="shared" si="13"/>
        <v>0</v>
      </c>
      <c r="DH43" s="18">
        <f t="shared" si="13"/>
        <v>0</v>
      </c>
      <c r="DI43" s="18">
        <f t="shared" si="13"/>
        <v>0</v>
      </c>
      <c r="DJ43" s="18">
        <f t="shared" si="13"/>
        <v>0</v>
      </c>
      <c r="DK43" s="18">
        <f t="shared" si="13"/>
        <v>0</v>
      </c>
      <c r="DL43" s="18">
        <f t="shared" si="13"/>
        <v>0</v>
      </c>
      <c r="DM43" s="18">
        <f t="shared" si="13"/>
        <v>0</v>
      </c>
      <c r="DN43" s="18">
        <f t="shared" si="13"/>
        <v>0</v>
      </c>
    </row>
    <row r="45" spans="1:118" ht="51">
      <c r="B45" s="76"/>
      <c r="C45" s="76"/>
      <c r="D45" s="74" t="s">
        <v>190</v>
      </c>
      <c r="E45" s="74" t="s">
        <v>190</v>
      </c>
      <c r="F45" s="74" t="s">
        <v>191</v>
      </c>
      <c r="G45" s="74" t="s">
        <v>190</v>
      </c>
      <c r="H45" s="74" t="s">
        <v>192</v>
      </c>
    </row>
    <row r="46" spans="1:118">
      <c r="B46" s="77"/>
      <c r="C46" s="77"/>
      <c r="D46" s="85">
        <v>260000</v>
      </c>
      <c r="E46" s="85">
        <v>220000</v>
      </c>
      <c r="F46" s="84"/>
      <c r="G46" s="85">
        <v>260000</v>
      </c>
      <c r="H46" s="84"/>
    </row>
    <row r="47" spans="1:118">
      <c r="B47" s="76"/>
      <c r="C47" s="76"/>
      <c r="D47" s="76" t="s">
        <v>192</v>
      </c>
      <c r="E47" s="76" t="s">
        <v>192</v>
      </c>
      <c r="F47" s="76" t="s">
        <v>192</v>
      </c>
      <c r="G47" s="76" t="s">
        <v>192</v>
      </c>
      <c r="H47" s="76" t="s">
        <v>192</v>
      </c>
    </row>
    <row r="48" spans="1:118">
      <c r="B48" s="82" t="s">
        <v>193</v>
      </c>
      <c r="C48" s="77"/>
      <c r="D48" s="75"/>
      <c r="E48" s="75"/>
      <c r="F48" s="90"/>
      <c r="G48" s="75"/>
      <c r="H48" s="75"/>
    </row>
    <row r="49" spans="2:8">
      <c r="B49" s="77" t="s">
        <v>194</v>
      </c>
      <c r="C49" s="77"/>
      <c r="D49" s="89" t="s">
        <v>42</v>
      </c>
      <c r="E49" s="93" t="s">
        <v>46</v>
      </c>
      <c r="F49" s="93" t="s">
        <v>48</v>
      </c>
      <c r="G49" s="87" t="s">
        <v>51</v>
      </c>
      <c r="H49" s="75">
        <v>0</v>
      </c>
    </row>
    <row r="50" spans="2:8">
      <c r="B50" s="77" t="s">
        <v>195</v>
      </c>
      <c r="C50" s="77"/>
      <c r="D50" s="89" t="s">
        <v>196</v>
      </c>
      <c r="E50" s="93" t="s">
        <v>197</v>
      </c>
      <c r="F50" s="93" t="s">
        <v>198</v>
      </c>
      <c r="G50" s="87" t="s">
        <v>199</v>
      </c>
      <c r="H50" s="75" t="s">
        <v>200</v>
      </c>
    </row>
    <row r="51" spans="2:8">
      <c r="B51" s="77" t="s">
        <v>201</v>
      </c>
      <c r="C51" s="77"/>
      <c r="D51" s="86" t="s">
        <v>45</v>
      </c>
      <c r="E51" s="94" t="s">
        <v>45</v>
      </c>
      <c r="F51" s="94" t="s">
        <v>45</v>
      </c>
      <c r="G51" s="72" t="s">
        <v>45</v>
      </c>
      <c r="H51" s="78">
        <v>0</v>
      </c>
    </row>
    <row r="52" spans="2:8">
      <c r="B52" s="77" t="s">
        <v>202</v>
      </c>
      <c r="C52" s="77"/>
      <c r="D52" s="91">
        <v>460000</v>
      </c>
      <c r="E52" s="95">
        <v>220000</v>
      </c>
      <c r="F52" s="95">
        <v>0</v>
      </c>
      <c r="G52" s="92">
        <v>260000</v>
      </c>
      <c r="H52" s="80">
        <v>0</v>
      </c>
    </row>
    <row r="53" spans="2:8">
      <c r="B53" s="25"/>
      <c r="C53" s="7"/>
      <c r="F53" s="73"/>
      <c r="G53" s="88">
        <v>260000</v>
      </c>
    </row>
    <row r="54" spans="2:8">
      <c r="B54" s="75" t="s">
        <v>190</v>
      </c>
      <c r="C54" s="79"/>
    </row>
    <row r="55" spans="2:8">
      <c r="B55" s="75" t="s">
        <v>191</v>
      </c>
      <c r="C55" s="79"/>
    </row>
    <row r="56" spans="2:8">
      <c r="B56" s="25"/>
      <c r="C56" s="7"/>
    </row>
    <row r="57" spans="2:8">
      <c r="B57" s="83" t="s">
        <v>28</v>
      </c>
      <c r="C57" s="81"/>
    </row>
    <row r="58" spans="2:8">
      <c r="B58" s="83" t="s">
        <v>29</v>
      </c>
      <c r="C58" s="81"/>
    </row>
    <row r="59" spans="2:8">
      <c r="B59" s="83" t="s">
        <v>30</v>
      </c>
      <c r="C59" s="81"/>
    </row>
    <row r="60" spans="2:8">
      <c r="B60" s="83" t="s">
        <v>31</v>
      </c>
      <c r="C60" s="81"/>
    </row>
    <row r="61" spans="2:8">
      <c r="B61" s="25" t="s">
        <v>34</v>
      </c>
      <c r="C61" s="7"/>
    </row>
    <row r="62" spans="2:8">
      <c r="B62" s="25" t="s">
        <v>35</v>
      </c>
      <c r="C62" s="7"/>
    </row>
    <row r="63" spans="2:8">
      <c r="B63" s="25" t="s">
        <v>36</v>
      </c>
      <c r="C63" s="7"/>
    </row>
    <row r="64" spans="2:8">
      <c r="B64" s="25" t="s">
        <v>37</v>
      </c>
      <c r="C64" s="7"/>
    </row>
    <row r="65" spans="2:3">
      <c r="B65" s="25" t="s">
        <v>38</v>
      </c>
      <c r="C65" s="7"/>
    </row>
    <row r="66" spans="2:3">
      <c r="B66" s="26"/>
    </row>
    <row r="67" spans="2:3">
      <c r="B67" s="26" t="s">
        <v>41</v>
      </c>
    </row>
    <row r="68" spans="2:3">
      <c r="B68" s="6" t="s">
        <v>71</v>
      </c>
    </row>
    <row r="69" spans="2:3">
      <c r="B69" s="6" t="s">
        <v>72</v>
      </c>
    </row>
  </sheetData>
  <sheetProtection formatCells="0" formatColumns="0" formatRows="0"/>
  <phoneticPr fontId="3" type="noConversion"/>
  <conditionalFormatting sqref="D38:DN38">
    <cfRule type="expression" dxfId="0" priority="2" stopIfTrue="1">
      <formula>D$7="Nicht-Netzbetreiber"</formula>
    </cfRule>
  </conditionalFormatting>
  <dataValidations xWindow="842" yWindow="576" count="5">
    <dataValidation type="list" allowBlank="1" showInputMessage="1" showErrorMessage="1" sqref="D7:DN7">
      <formula1>$B$68:$B$69</formula1>
    </dataValidation>
    <dataValidation type="list" allowBlank="1" showInputMessage="1" showErrorMessage="1" sqref="D8:DN8">
      <formula1>$B$50:$B$65</formula1>
    </dataValidation>
    <dataValidation type="decimal" errorStyle="warning" operator="greaterThanOrEqual" allowBlank="1" showErrorMessage="1" errorTitle="Betriebskosten" error="Die Betriebskosten sind mit mindestens 2% der Anschaffungs- und Herstellungskosten zu berechnen." sqref="A40:C40 DO40:XFD40">
      <formula1>0.02</formula1>
    </dataValidation>
    <dataValidation operator="greaterThanOrEqual" allowBlank="1" showInputMessage="1" showErrorMessage="1" promptTitle="Kalkulatorische Nutzungsdauer" prompt="Nur in begründeten Ausnahmefällebn darf eine Nutzungsdauer länger als 15 Jahre angesetzt werden. Der Petent muss sich vertraglich über die gesamte kalkulatorische Abschreibungsdauer zur Zahlung des Sonderentgelts verpflichten." sqref="D38:DN38"/>
    <dataValidation type="decimal" errorStyle="warning" operator="greaterThanOrEqual" allowBlank="1" showErrorMessage="1" errorTitle="Betriebskosten" error="Die Betriebskosten sind mit 0,8% der Anschaffungs- und Herstellungskosten zu berechnen." sqref="D40:DN40">
      <formula1>0.008</formula1>
    </dataValidation>
  </dataValidations>
  <pageMargins left="0.78740157480314965" right="0.59055118110236227" top="0.98425196850393704" bottom="0.78740157480314965" header="0.51181102362204722" footer="0.51181102362204722"/>
  <pageSetup paperSize="9" scale="42" fitToWidth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Allgemeine Informationen</vt:lpstr>
      <vt:lpstr>Sondernetzentgelte</vt:lpstr>
      <vt:lpstr>Sondernetzentgelte!Druckbereich</vt:lpstr>
      <vt:lpstr>Sondernetzentgelte!Drucktitel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Sonderentgelte gemäß §20 II GasNEV</dc:title>
  <dc:creator>Rene Wiederhold</dc:creator>
  <cp:lastModifiedBy>Koch, Micha (UM)</cp:lastModifiedBy>
  <cp:revision>1</cp:revision>
  <cp:lastPrinted>2012-06-26T07:59:06Z</cp:lastPrinted>
  <dcterms:created xsi:type="dcterms:W3CDTF">2011-12-22T09:54:39Z</dcterms:created>
  <dcterms:modified xsi:type="dcterms:W3CDTF">2021-10-12T14:35:53Z</dcterms:modified>
</cp:coreProperties>
</file>